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1016" tabRatio="761" firstSheet="1" activeTab="1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1">'部门收支总体情况表'!$A$1:$D$32</definedName>
    <definedName name="_xlnm.Print_Area" localSheetId="3">'部门支出总体情况表'!$A$1:$H$21</definedName>
    <definedName name="_xlnm.Print_Area" localSheetId="4">'财政拨款收支总体情况表'!$A$1:$D$32</definedName>
    <definedName name="_xlnm.Print_Area" localSheetId="10">'项目支出表'!$A$1:$L$19</definedName>
  </definedNames>
  <calcPr fullCalcOnLoad="1"/>
</workbook>
</file>

<file path=xl/sharedStrings.xml><?xml version="1.0" encoding="utf-8"?>
<sst xmlns="http://schemas.openxmlformats.org/spreadsheetml/2006/main" count="305" uniqueCount="216">
  <si>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</si>
  <si>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</si>
  <si>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</si>
  <si>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</si>
  <si>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</si>
  <si>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</si>
  <si>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</si>
  <si>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</si>
  <si>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</si>
  <si>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</si>
  <si>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</si>
  <si>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</si>
  <si>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</si>
  <si>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</si>
  <si>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</si>
  <si>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</si>
  <si>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</si>
  <si>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</si>
  <si>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</si>
  <si>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</si>
  <si>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</si>
  <si>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</si>
  <si>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</si>
  <si>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</si>
  <si>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</si>
  <si>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</si>
  <si>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</si>
  <si>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</si>
  <si>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</si>
  <si>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</si>
  <si>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</si>
  <si>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</si>
  <si>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</si>
  <si>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</si>
  <si>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</si>
  <si>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</si>
  <si>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</si>
  <si>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</si>
  <si>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</si>
  <si>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</si>
  <si>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</si>
  <si>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</si>
  <si>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</si>
  <si>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</si>
  <si>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</si>
  <si>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</si>
  <si>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</si>
  <si>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</si>
  <si>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</si>
  <si>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</si>
  <si>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</si>
  <si>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</si>
  <si>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</si>
  <si>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</si>
  <si>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</si>
  <si>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</si>
  <si>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</si>
  <si>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</si>
  <si>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</si>
  <si>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</si>
  <si>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</si>
  <si>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</si>
  <si>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</si>
  <si>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</si>
  <si>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</si>
  <si>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</si>
  <si>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</si>
  <si>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</si>
  <si>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</si>
  <si>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</si>
  <si>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</si>
  <si>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</si>
  <si>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</si>
  <si>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</si>
  <si>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</si>
  <si>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</si>
  <si>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</si>
  <si>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</si>
  <si>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</si>
  <si>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</si>
  <si>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</si>
  <si>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</si>
  <si>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</si>
  <si>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</si>
  <si>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</si>
  <si>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</si>
  <si>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</si>
  <si>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</si>
  <si>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</si>
  <si>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</si>
  <si>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</si>
  <si>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</si>
  <si>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</si>
  <si>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</si>
  <si>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</si>
  <si>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</si>
  <si>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</si>
  <si>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</si>
  <si>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</si>
  <si>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</si>
  <si>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</si>
  <si>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</si>
  <si>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</si>
  <si>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</si>
  <si>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</si>
  <si>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</si>
  <si>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</si>
  <si>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</si>
  <si>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</si>
  <si>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</si>
  <si>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</si>
  <si>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</si>
  <si>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</si>
  <si>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</si>
  <si>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</si>
  <si>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</si>
  <si>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</si>
  <si>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</si>
  <si>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</si>
  <si>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</si>
  <si>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</si>
  <si>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</si>
  <si>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</si>
  <si>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</si>
  <si>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</si>
  <si>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</si>
  <si>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</si>
  <si>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</si>
  <si>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</si>
  <si>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</si>
  <si>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</si>
  <si>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</si>
  <si>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</si>
  <si>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</si>
  <si>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</si>
  <si>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</si>
  <si>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</si>
  <si>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</si>
  <si>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</si>
  <si>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</si>
  <si>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</si>
  <si>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</si>
  <si>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</si>
  <si>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</si>
  <si>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</si>
  <si>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</si>
  <si>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</si>
  <si>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</si>
  <si>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</si>
  <si>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中国天津SOS儿童村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</si>
  <si>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</si>
  <si>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</si>
  <si>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</si>
  <si>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</si>
  <si>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社会福利</t>
  </si>
  <si>
    <t>儿童福利</t>
  </si>
  <si>
    <t>卫生健康支出</t>
  </si>
  <si>
    <t>行政事业单位医疗</t>
  </si>
  <si>
    <t>事业单位医疗</t>
  </si>
  <si>
    <t>其他行政事业单位医疗支出</t>
  </si>
  <si>
    <t>其他支出</t>
  </si>
  <si>
    <t>彩票公益金安排的支出</t>
  </si>
  <si>
    <t>用于社会福利的彩票公益金支出</t>
  </si>
  <si>
    <t xml:space="preserve">  绩效工资</t>
  </si>
  <si>
    <t xml:space="preserve">  机关事业单位基本养老
  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</si>
  <si>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</si>
  <si>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</si>
  <si>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</si>
  <si>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</si>
  <si>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</si>
  <si>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</si>
  <si>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</si>
  <si>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</si>
  <si>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</si>
  <si>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</si>
  <si>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</si>
  <si>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</si>
  <si>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</si>
  <si>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</si>
  <si>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其他交通费</t>
  </si>
  <si>
    <t xml:space="preserve">  福利费</t>
  </si>
  <si>
    <t xml:space="preserve">  工会经费</t>
  </si>
  <si>
    <t xml:space="preserve">  委托业务费</t>
  </si>
  <si>
    <t xml:space="preserve">  劳务费</t>
  </si>
  <si>
    <t xml:space="preserve">  维修（护）费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</si>
  <si>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</si>
  <si>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</si>
  <si>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</si>
  <si>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</si>
  <si>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>资本性支出</t>
  </si>
  <si>
    <t xml:space="preserve">  办公设备购置</t>
  </si>
  <si>
    <t xml:space="preserve">  其他资本性支出</t>
  </si>
  <si>
    <t>其他运转类</t>
  </si>
  <si>
    <t>中国天津SOS儿童村养员物业费（2024年）</t>
  </si>
  <si>
    <t>特定目标类</t>
  </si>
  <si>
    <t>中国天津SOS儿童村外地孤儿基本生活补助（2024年）</t>
  </si>
  <si>
    <t>中国天津SOS儿童村孤儿助学项目（2024年中央基金）</t>
  </si>
  <si>
    <t>中国天津SOS儿童村孤儿医疗救助经费（2024年）</t>
  </si>
  <si>
    <t>中国天津SOS儿童村集中供养人员医疗救助经费（2024年）</t>
  </si>
  <si>
    <t>中国天津SOS儿童村区街养员生活费结转项目（2024年非财政资金）</t>
  </si>
  <si>
    <t>中国天津SOS儿童村区街养员生活费（2024年非财政资金）</t>
  </si>
  <si>
    <t>中国天津SOS儿童村电力增容工程项目尾款（2024年市级福彩）</t>
  </si>
  <si>
    <t>中国天津SOS儿童村退休妈妈公寓适老改造工程（2024年市级福彩）</t>
  </si>
  <si>
    <t>中国天津SOS儿童村社交中心建筑电路改造工程（2024年市级福彩）</t>
  </si>
  <si>
    <t>中国天津SOS儿童村集中供养人员基本生活费（2024年）</t>
  </si>
  <si>
    <t>孤儿基本生活保障（2023年）-01中央直达资金-困难群众救助补助资金</t>
  </si>
  <si>
    <t>中国天津SOS儿童村妈妈阿姨工资及社会保障（2024年）</t>
  </si>
  <si>
    <t xml:space="preserve">    儿童福利</t>
  </si>
  <si>
    <t xml:space="preserve">     机关事业单位职业年金缴费支出</t>
  </si>
  <si>
    <t xml:space="preserve">    行政事业单位医疗</t>
  </si>
  <si>
    <t xml:space="preserve">       事业单位医疗</t>
  </si>
  <si>
    <t xml:space="preserve">       其他行政事业单位医疗支出</t>
  </si>
  <si>
    <t xml:space="preserve">   彩票公益金安排的支出</t>
  </si>
  <si>
    <t xml:space="preserve">       用于社会福利的彩票公益金支出</t>
  </si>
  <si>
    <t>本部门2023年一般公共预算“三公”经费支出情况表为空表。</t>
  </si>
  <si>
    <t>本部门2023年国有资本经营预算支出情况表为空表。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</si>
</sst>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_);[Red]\(#,##0.00\)"/>
    <numFmt numFmtId="196" formatCode="&quot;¥&quot;#,##0.0;&quot;¥&quot;\-#,##0.0"/>
    <numFmt numFmtId="197" formatCode="0.0_ 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35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7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>
      <alignment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Alignment="1">
      <alignment horizontal="left" vertical="center"/>
    </xf>
    <xf numFmtId="190" fontId="7" fillId="0" borderId="0" xfId="0" applyNumberFormat="1" applyFont="1" applyFill="1" applyAlignment="1">
      <alignment horizontal="center" vertical="center"/>
    </xf>
    <xf numFmtId="190" fontId="6" fillId="0" borderId="0" xfId="0" applyNumberFormat="1" applyFont="1" applyFill="1" applyAlignment="1" applyProtection="1">
      <alignment horizontal="centerContinuous" vertical="top"/>
      <protection/>
    </xf>
    <xf numFmtId="190" fontId="2" fillId="0" borderId="0" xfId="0" applyNumberFormat="1" applyFont="1" applyFill="1" applyAlignment="1">
      <alignment horizontal="right"/>
    </xf>
    <xf numFmtId="190" fontId="2" fillId="0" borderId="8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>
      <alignment horizontal="center" vertical="center"/>
    </xf>
    <xf numFmtId="192" fontId="3" fillId="0" borderId="0" xfId="0" applyNumberFormat="1" applyFont="1" applyAlignment="1">
      <alignment horizontal="right"/>
    </xf>
    <xf numFmtId="192" fontId="6" fillId="0" borderId="0" xfId="0" applyNumberFormat="1" applyFont="1" applyFill="1" applyAlignment="1" applyProtection="1">
      <alignment horizontal="right" vertical="top"/>
      <protection/>
    </xf>
    <xf numFmtId="192" fontId="2" fillId="0" borderId="0" xfId="0" applyNumberFormat="1" applyFont="1" applyFill="1" applyAlignment="1">
      <alignment horizontal="right"/>
    </xf>
    <xf numFmtId="192" fontId="2" fillId="0" borderId="8" xfId="0" applyNumberFormat="1" applyFont="1" applyFill="1" applyBorder="1" applyAlignment="1" applyProtection="1">
      <alignment horizontal="right" vertical="center" wrapText="1"/>
      <protection/>
    </xf>
    <xf numFmtId="192" fontId="2" fillId="0" borderId="0" xfId="0" applyNumberFormat="1" applyFont="1" applyFill="1" applyBorder="1" applyAlignment="1" applyProtection="1">
      <alignment horizontal="right" vertical="center"/>
      <protection/>
    </xf>
    <xf numFmtId="192" fontId="7" fillId="0" borderId="0" xfId="0" applyNumberFormat="1" applyFont="1" applyFill="1" applyAlignment="1">
      <alignment horizontal="right" vertical="center"/>
    </xf>
    <xf numFmtId="192" fontId="2" fillId="0" borderId="8" xfId="0" applyNumberFormat="1" applyFont="1" applyFill="1" applyBorder="1" applyAlignment="1" applyProtection="1">
      <alignment vertical="center" wrapText="1"/>
      <protection/>
    </xf>
    <xf numFmtId="0" fontId="0" fillId="0" borderId="8" xfId="469" applyBorder="1" applyAlignment="1">
      <alignment horizontal="right" vertical="center"/>
      <protection/>
    </xf>
    <xf numFmtId="0" fontId="0" fillId="0" borderId="8" xfId="469" applyFont="1" applyBorder="1" applyAlignment="1">
      <alignment horizontal="center" vertical="center"/>
      <protection/>
    </xf>
    <xf numFmtId="0" fontId="0" fillId="0" borderId="8" xfId="469" applyFont="1" applyBorder="1" applyAlignment="1">
      <alignment vertical="center" wrapText="1"/>
      <protection/>
    </xf>
    <xf numFmtId="0" fontId="0" fillId="0" borderId="8" xfId="469" applyFont="1" applyBorder="1" applyAlignment="1">
      <alignment horizontal="center" vertical="center" wrapText="1"/>
      <protection/>
    </xf>
    <xf numFmtId="0" fontId="0" fillId="0" borderId="8" xfId="469" applyFont="1" applyBorder="1" applyAlignment="1">
      <alignment vertical="center"/>
      <protection/>
    </xf>
    <xf numFmtId="0" fontId="0" fillId="0" borderId="8" xfId="469" applyBorder="1" applyAlignment="1">
      <alignment vertical="center"/>
      <protection/>
    </xf>
    <xf numFmtId="190" fontId="0" fillId="0" borderId="8" xfId="469" applyNumberFormat="1" applyBorder="1" applyAlignment="1">
      <alignment vertical="center"/>
      <protection/>
    </xf>
    <xf numFmtId="192" fontId="0" fillId="0" borderId="8" xfId="469" applyNumberFormat="1" applyBorder="1" applyAlignment="1">
      <alignment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19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/>
    </xf>
    <xf numFmtId="192" fontId="2" fillId="0" borderId="8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调整" xfId="539"/>
    <cellStyle name="好_2008年支出调整_财力性转移支付2010年预算参考数" xfId="540"/>
    <cellStyle name="好_2008年支出核定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河南 缺口县区测算(地方填报)" xfId="598"/>
    <cellStyle name="好_河南 缺口县区测算(地方填报)_财力性转移支付2010年预算参考数" xfId="599"/>
    <cellStyle name="好_河南 缺口县区测算(地方填报白)" xfId="600"/>
    <cellStyle name="好_河南 缺口县区测算(地方填报白)_财力性转移支付2010年预算参考数" xfId="601"/>
    <cellStyle name="好_核定人数对比" xfId="602"/>
    <cellStyle name="好_核定人数对比_财力性转移支付2010年预算参考数" xfId="603"/>
    <cellStyle name="好_核定人数下发表" xfId="604"/>
    <cellStyle name="好_核定人数下发表_财力性转移支付2010年预算参考数" xfId="605"/>
    <cellStyle name="好_汇总" xfId="606"/>
    <cellStyle name="好_汇总_财力性转移支付2010年预算参考数" xfId="607"/>
    <cellStyle name="好_汇总表" xfId="608"/>
    <cellStyle name="好_汇总表_财力性转移支付2010年预算参考数" xfId="609"/>
    <cellStyle name="好_汇总表4" xfId="610"/>
    <cellStyle name="好_汇总表4_财力性转移支付2010年预算参考数" xfId="611"/>
    <cellStyle name="好_汇总表提前告知区县" xfId="612"/>
    <cellStyle name="好_汇总-县级财政报表附表" xfId="613"/>
    <cellStyle name="好_检验表" xfId="614"/>
    <cellStyle name="好_检验表（调整后）" xfId="615"/>
    <cellStyle name="好_教育(按照总人口测算）—20080416" xfId="616"/>
    <cellStyle name="好_教育(按照总人口测算）—20080416_不含人员经费系数" xfId="617"/>
    <cellStyle name="好_教育(按照总人口测算）—20080416_不含人员经费系数_财力性转移支付2010年预算参考数" xfId="618"/>
    <cellStyle name="好_教育(按照总人口测算）—20080416_财力性转移支付2010年预算参考数" xfId="619"/>
    <cellStyle name="好_教育(按照总人口测算）—20080416_民生政策最低支出需求" xfId="620"/>
    <cellStyle name="好_教育(按照总人口测算）—20080416_民生政策最低支出需求_财力性转移支付2010年预算参考数" xfId="621"/>
    <cellStyle name="好_教育(按照总人口测算）—20080416_县市旗测算-新科目（含人口规模效应）" xfId="622"/>
    <cellStyle name="好_教育(按照总人口测算）—20080416_县市旗测算-新科目（含人口规模效应）_财力性转移支付2010年预算参考数" xfId="623"/>
    <cellStyle name="好_丽江汇总" xfId="624"/>
    <cellStyle name="好_民生政策最低支出需求" xfId="625"/>
    <cellStyle name="好_民生政策最低支出需求_财力性转移支付2010年预算参考数" xfId="626"/>
    <cellStyle name="好_农林水和城市维护标准支出20080505－县区合计" xfId="627"/>
    <cellStyle name="好_农林水和城市维护标准支出20080505－县区合计_不含人员经费系数" xfId="628"/>
    <cellStyle name="好_农林水和城市维护标准支出20080505－县区合计_不含人员经费系数_财力性转移支付2010年预算参考数" xfId="629"/>
    <cellStyle name="好_农林水和城市维护标准支出20080505－县区合计_财力性转移支付2010年预算参考数" xfId="630"/>
    <cellStyle name="好_农林水和城市维护标准支出20080505－县区合计_民生政策最低支出需求" xfId="631"/>
    <cellStyle name="好_农林水和城市维护标准支出20080505－县区合计_民生政策最低支出需求_财力性转移支付2010年预算参考数" xfId="632"/>
    <cellStyle name="好_农林水和城市维护标准支出20080505－县区合计_县市旗测算-新科目（含人口规模效应）" xfId="633"/>
    <cellStyle name="好_农林水和城市维护标准支出20080505－县区合计_县市旗测算-新科目（含人口规模效应）_财力性转移支付2010年预算参考数" xfId="634"/>
    <cellStyle name="好_平邑" xfId="635"/>
    <cellStyle name="好_平邑_财力性转移支付2010年预算参考数" xfId="636"/>
    <cellStyle name="好_其他部门(按照总人口测算）—20080416" xfId="637"/>
    <cellStyle name="好_其他部门(按照总人口测算）—20080416_不含人员经费系数" xfId="638"/>
    <cellStyle name="好_其他部门(按照总人口测算）—20080416_不含人员经费系数_财力性转移支付2010年预算参考数" xfId="639"/>
    <cellStyle name="好_其他部门(按照总人口测算）—20080416_财力性转移支付2010年预算参考数" xfId="640"/>
    <cellStyle name="好_其他部门(按照总人口测算）—20080416_民生政策最低支出需求" xfId="641"/>
    <cellStyle name="好_其他部门(按照总人口测算）—20080416_民生政策最低支出需求_财力性转移支付2010年预算参考数" xfId="642"/>
    <cellStyle name="好_其他部门(按照总人口测算）—20080416_县市旗测算-新科目（含人口规模效应）" xfId="643"/>
    <cellStyle name="好_其他部门(按照总人口测算）—20080416_县市旗测算-新科目（含人口规模效应）_财力性转移支付2010年预算参考数" xfId="644"/>
    <cellStyle name="好_青海 缺口县区测算(地方填报)" xfId="645"/>
    <cellStyle name="好_青海 缺口县区测算(地方填报)_财力性转移支付2010年预算参考数" xfId="646"/>
    <cellStyle name="好_缺口县区测算" xfId="647"/>
    <cellStyle name="好_缺口县区测算（11.13）" xfId="648"/>
    <cellStyle name="好_缺口县区测算（11.13）_财力性转移支付2010年预算参考数" xfId="649"/>
    <cellStyle name="好_缺口县区测算(按2007支出增长25%测算)" xfId="650"/>
    <cellStyle name="好_缺口县区测算(按2007支出增长25%测算)_财力性转移支付2010年预算参考数" xfId="651"/>
    <cellStyle name="好_缺口县区测算(按核定人数)" xfId="652"/>
    <cellStyle name="好_缺口县区测算(按核定人数)_财力性转移支付2010年预算参考数" xfId="653"/>
    <cellStyle name="好_缺口县区测算(财政部标准)" xfId="654"/>
    <cellStyle name="好_缺口县区测算(财政部标准)_财力性转移支付2010年预算参考数" xfId="655"/>
    <cellStyle name="好_缺口县区测算_财力性转移支付2010年预算参考数" xfId="656"/>
    <cellStyle name="好_人员工资和公用经费" xfId="657"/>
    <cellStyle name="好_人员工资和公用经费_财力性转移支付2010年预算参考数" xfId="658"/>
    <cellStyle name="好_人员工资和公用经费2" xfId="659"/>
    <cellStyle name="好_人员工资和公用经费2_财力性转移支付2010年预算参考数" xfId="660"/>
    <cellStyle name="好_人员工资和公用经费3" xfId="661"/>
    <cellStyle name="好_人员工资和公用经费3_财力性转移支付2010年预算参考数" xfId="662"/>
    <cellStyle name="好_山东省民生支出标准" xfId="663"/>
    <cellStyle name="好_山东省民生支出标准_财力性转移支付2010年预算参考数" xfId="664"/>
    <cellStyle name="好_社保处下达区县2015年指标（第二批）" xfId="665"/>
    <cellStyle name="好_市辖区测算20080510" xfId="666"/>
    <cellStyle name="好_市辖区测算20080510_不含人员经费系数" xfId="667"/>
    <cellStyle name="好_市辖区测算20080510_不含人员经费系数_财力性转移支付2010年预算参考数" xfId="668"/>
    <cellStyle name="好_市辖区测算20080510_财力性转移支付2010年预算参考数" xfId="669"/>
    <cellStyle name="好_市辖区测算20080510_民生政策最低支出需求" xfId="670"/>
    <cellStyle name="好_市辖区测算20080510_民生政策最低支出需求_财力性转移支付2010年预算参考数" xfId="671"/>
    <cellStyle name="好_市辖区测算20080510_县市旗测算-新科目（含人口规模效应）" xfId="672"/>
    <cellStyle name="好_市辖区测算20080510_县市旗测算-新科目（含人口规模效应）_财力性转移支付2010年预算参考数" xfId="673"/>
    <cellStyle name="好_市辖区测算-新科目（20080626）" xfId="674"/>
    <cellStyle name="好_市辖区测算-新科目（20080626）_不含人员经费系数" xfId="675"/>
    <cellStyle name="好_市辖区测算-新科目（20080626）_不含人员经费系数_财力性转移支付2010年预算参考数" xfId="676"/>
    <cellStyle name="好_市辖区测算-新科目（20080626）_财力性转移支付2010年预算参考数" xfId="677"/>
    <cellStyle name="好_市辖区测算-新科目（20080626）_民生政策最低支出需求" xfId="678"/>
    <cellStyle name="好_市辖区测算-新科目（20080626）_民生政策最低支出需求_财力性转移支付2010年预算参考数" xfId="679"/>
    <cellStyle name="好_市辖区测算-新科目（20080626）_县市旗测算-新科目（含人口规模效应）" xfId="680"/>
    <cellStyle name="好_市辖区测算-新科目（20080626）_县市旗测算-新科目（含人口规模效应）_财力性转移支付2010年预算参考数" xfId="681"/>
    <cellStyle name="好_数据--基础数据--预算组--2015年人代会预算部分--2015.01.20--人代会前第6稿--按姚局意见改--调市级项级明细" xfId="682"/>
    <cellStyle name="好_数据--基础数据--预算组--2015年人代会预算部分--2015.01.20--人代会前第6稿--按姚局意见改--调市级项级明细_区县政府预算公开整改--表" xfId="683"/>
    <cellStyle name="好_同德" xfId="684"/>
    <cellStyle name="好_同德_财力性转移支付2010年预算参考数" xfId="685"/>
    <cellStyle name="好_危改资金测算" xfId="686"/>
    <cellStyle name="好_危改资金测算_财力性转移支付2010年预算参考数" xfId="687"/>
    <cellStyle name="好_卫生(按照总人口测算）—20080416" xfId="688"/>
    <cellStyle name="好_卫生(按照总人口测算）—20080416_不含人员经费系数" xfId="689"/>
    <cellStyle name="好_卫生(按照总人口测算）—20080416_不含人员经费系数_财力性转移支付2010年预算参考数" xfId="690"/>
    <cellStyle name="好_卫生(按照总人口测算）—20080416_财力性转移支付2010年预算参考数" xfId="691"/>
    <cellStyle name="好_卫生(按照总人口测算）—20080416_民生政策最低支出需求" xfId="692"/>
    <cellStyle name="好_卫生(按照总人口测算）—20080416_民生政策最低支出需求_财力性转移支付2010年预算参考数" xfId="693"/>
    <cellStyle name="好_卫生(按照总人口测算）—20080416_县市旗测算-新科目（含人口规模效应）" xfId="694"/>
    <cellStyle name="好_卫生(按照总人口测算）—20080416_县市旗测算-新科目（含人口规模效应）_财力性转移支付2010年预算参考数" xfId="695"/>
    <cellStyle name="好_卫生部门" xfId="696"/>
    <cellStyle name="好_卫生部门_财力性转移支付2010年预算参考数" xfId="697"/>
    <cellStyle name="好_文体广播部门" xfId="698"/>
    <cellStyle name="好_文体广播事业(按照总人口测算）—20080416" xfId="699"/>
    <cellStyle name="好_文体广播事业(按照总人口测算）—20080416_不含人员经费系数" xfId="700"/>
    <cellStyle name="好_文体广播事业(按照总人口测算）—20080416_不含人员经费系数_财力性转移支付2010年预算参考数" xfId="701"/>
    <cellStyle name="好_文体广播事业(按照总人口测算）—20080416_财力性转移支付2010年预算参考数" xfId="702"/>
    <cellStyle name="好_文体广播事业(按照总人口测算）—20080416_民生政策最低支出需求" xfId="703"/>
    <cellStyle name="好_文体广播事业(按照总人口测算）—20080416_民生政策最低支出需求_财力性转移支付2010年预算参考数" xfId="704"/>
    <cellStyle name="好_文体广播事业(按照总人口测算）—20080416_县市旗测算-新科目（含人口规模效应）" xfId="705"/>
    <cellStyle name="好_文体广播事业(按照总人口测算）—20080416_县市旗测算-新科目（含人口规模效应）_财力性转移支付2010年预算参考数" xfId="706"/>
    <cellStyle name="好_县区合并测算20080421" xfId="707"/>
    <cellStyle name="好_县区合并测算20080421_不含人员经费系数" xfId="708"/>
    <cellStyle name="好_县区合并测算20080421_不含人员经费系数_财力性转移支付2010年预算参考数" xfId="709"/>
    <cellStyle name="好_县区合并测算20080421_财力性转移支付2010年预算参考数" xfId="710"/>
    <cellStyle name="好_县区合并测算20080421_民生政策最低支出需求" xfId="711"/>
    <cellStyle name="好_县区合并测算20080421_民生政策最低支出需求_财力性转移支付2010年预算参考数" xfId="712"/>
    <cellStyle name="好_县区合并测算20080421_县市旗测算-新科目（含人口规模效应）" xfId="713"/>
    <cellStyle name="好_县区合并测算20080421_县市旗测算-新科目（含人口规模效应）_财力性转移支付2010年预算参考数" xfId="714"/>
    <cellStyle name="好_县区合并测算20080423(按照各省比重）" xfId="715"/>
    <cellStyle name="好_县区合并测算20080423(按照各省比重）_不含人员经费系数" xfId="716"/>
    <cellStyle name="好_县区合并测算20080423(按照各省比重）_不含人员经费系数_财力性转移支付2010年预算参考数" xfId="717"/>
    <cellStyle name="好_县区合并测算20080423(按照各省比重）_财力性转移支付2010年预算参考数" xfId="718"/>
    <cellStyle name="好_县区合并测算20080423(按照各省比重）_民生政策最低支出需求" xfId="719"/>
    <cellStyle name="好_县区合并测算20080423(按照各省比重）_民生政策最低支出需求_财力性转移支付2010年预算参考数" xfId="720"/>
    <cellStyle name="好_县区合并测算20080423(按照各省比重）_县市旗测算-新科目（含人口规模效应）" xfId="721"/>
    <cellStyle name="好_县区合并测算20080423(按照各省比重）_县市旗测算-新科目（含人口规模效应）_财力性转移支付2010年预算参考数" xfId="722"/>
    <cellStyle name="好_县市旗测算20080508" xfId="723"/>
    <cellStyle name="好_县市旗测算20080508_不含人员经费系数" xfId="724"/>
    <cellStyle name="好_县市旗测算20080508_不含人员经费系数_财力性转移支付2010年预算参考数" xfId="725"/>
    <cellStyle name="好_县市旗测算20080508_财力性转移支付2010年预算参考数" xfId="726"/>
    <cellStyle name="好_县市旗测算20080508_民生政策最低支出需求" xfId="727"/>
    <cellStyle name="好_县市旗测算20080508_民生政策最低支出需求_财力性转移支付2010年预算参考数" xfId="728"/>
    <cellStyle name="好_县市旗测算20080508_县市旗测算-新科目（含人口规模效应）" xfId="729"/>
    <cellStyle name="好_县市旗测算20080508_县市旗测算-新科目（含人口规模效应）_财力性转移支付2010年预算参考数" xfId="730"/>
    <cellStyle name="好_县市旗测算-新科目（20080626）" xfId="731"/>
    <cellStyle name="好_县市旗测算-新科目（20080626）_不含人员经费系数" xfId="732"/>
    <cellStyle name="好_县市旗测算-新科目（20080626）_不含人员经费系数_财力性转移支付2010年预算参考数" xfId="733"/>
    <cellStyle name="好_县市旗测算-新科目（20080626）_财力性转移支付2010年预算参考数" xfId="734"/>
    <cellStyle name="好_县市旗测算-新科目（20080626）_民生政策最低支出需求" xfId="735"/>
    <cellStyle name="好_县市旗测算-新科目（20080626）_民生政策最低支出需求_财力性转移支付2010年预算参考数" xfId="736"/>
    <cellStyle name="好_县市旗测算-新科目（20080626）_县市旗测算-新科目（含人口规模效应）" xfId="737"/>
    <cellStyle name="好_县市旗测算-新科目（20080626）_县市旗测算-新科目（含人口规模效应）_财力性转移支付2010年预算参考数" xfId="738"/>
    <cellStyle name="好_县市旗测算-新科目（20080627）" xfId="739"/>
    <cellStyle name="好_县市旗测算-新科目（20080627）_不含人员经费系数" xfId="740"/>
    <cellStyle name="好_县市旗测算-新科目（20080627）_不含人员经费系数_财力性转移支付2010年预算参考数" xfId="741"/>
    <cellStyle name="好_县市旗测算-新科目（20080627）_财力性转移支付2010年预算参考数" xfId="742"/>
    <cellStyle name="好_县市旗测算-新科目（20080627）_民生政策最低支出需求" xfId="743"/>
    <cellStyle name="好_县市旗测算-新科目（20080627）_民生政策最低支出需求_财力性转移支付2010年预算参考数" xfId="744"/>
    <cellStyle name="好_县市旗测算-新科目（20080627）_县市旗测算-新科目（含人口规模效应）" xfId="745"/>
    <cellStyle name="好_县市旗测算-新科目（20080627）_县市旗测算-新科目（含人口规模效应）_财力性转移支付2010年预算参考数" xfId="746"/>
    <cellStyle name="好_行政(燃修费)" xfId="747"/>
    <cellStyle name="好_行政(燃修费)_不含人员经费系数" xfId="748"/>
    <cellStyle name="好_行政(燃修费)_不含人员经费系数_财力性转移支付2010年预算参考数" xfId="749"/>
    <cellStyle name="好_行政(燃修费)_财力性转移支付2010年预算参考数" xfId="750"/>
    <cellStyle name="好_行政(燃修费)_民生政策最低支出需求" xfId="751"/>
    <cellStyle name="好_行政(燃修费)_民生政策最低支出需求_财力性转移支付2010年预算参考数" xfId="752"/>
    <cellStyle name="好_行政(燃修费)_县市旗测算-新科目（含人口规模效应）" xfId="753"/>
    <cellStyle name="好_行政(燃修费)_县市旗测算-新科目（含人口规模效应）_财力性转移支付2010年预算参考数" xfId="754"/>
    <cellStyle name="好_行政（人员）" xfId="755"/>
    <cellStyle name="好_行政（人员）_不含人员经费系数" xfId="756"/>
    <cellStyle name="好_行政（人员）_不含人员经费系数_财力性转移支付2010年预算参考数" xfId="757"/>
    <cellStyle name="好_行政（人员）_财力性转移支付2010年预算参考数" xfId="758"/>
    <cellStyle name="好_行政（人员）_民生政策最低支出需求" xfId="759"/>
    <cellStyle name="好_行政（人员）_民生政策最低支出需求_财力性转移支付2010年预算参考数" xfId="760"/>
    <cellStyle name="好_行政（人员）_县市旗测算-新科目（含人口规模效应）" xfId="761"/>
    <cellStyle name="好_行政（人员）_县市旗测算-新科目（含人口规模效应）_财力性转移支付2010年预算参考数" xfId="762"/>
    <cellStyle name="好_行政公检法测算" xfId="763"/>
    <cellStyle name="好_行政公检法测算_不含人员经费系数" xfId="764"/>
    <cellStyle name="好_行政公检法测算_不含人员经费系数_财力性转移支付2010年预算参考数" xfId="765"/>
    <cellStyle name="好_行政公检法测算_财力性转移支付2010年预算参考数" xfId="766"/>
    <cellStyle name="好_行政公检法测算_民生政策最低支出需求" xfId="767"/>
    <cellStyle name="好_行政公检法测算_民生政策最低支出需求_财力性转移支付2010年预算参考数" xfId="768"/>
    <cellStyle name="好_行政公检法测算_县市旗测算-新科目（含人口规模效应）" xfId="769"/>
    <cellStyle name="好_行政公检法测算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Normal="115" zoomScaleSheetLayoutView="100" zoomScalePageLayoutView="0" workbookViewId="0" topLeftCell="A2">
      <selection activeCell="C6" sqref="C6"/>
    </sheetView>
  </sheetViews>
  <sheetFormatPr defaultColWidth="9.16015625" defaultRowHeight="27.75" customHeight="1"/>
  <cols>
    <col min="1" max="1" width="18.660156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135</v>
      </c>
      <c r="B1" s="12"/>
    </row>
    <row r="2" spans="1:5" s="8" customFormat="1" ht="34.5" customHeight="1">
      <c r="A2" s="13" t="s">
        <v>136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115" t="s">
        <v>66</v>
      </c>
      <c r="B4" s="115" t="s">
        <v>67</v>
      </c>
      <c r="C4" s="15" t="s">
        <v>137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31"/>
      <c r="B5" s="131"/>
      <c r="C5" s="14" t="s">
        <v>110</v>
      </c>
      <c r="D5" s="14" t="s">
        <v>69</v>
      </c>
      <c r="E5" s="14" t="s">
        <v>70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16"/>
      <c r="B6" s="16"/>
      <c r="C6" s="17"/>
      <c r="D6" s="18"/>
      <c r="E6" s="18"/>
    </row>
    <row r="7" spans="1:5" ht="34.5" customHeight="1">
      <c r="A7" s="21"/>
      <c r="B7" s="21" t="s">
        <v>134</v>
      </c>
      <c r="C7" s="17"/>
      <c r="D7" s="18"/>
      <c r="E7" s="18"/>
    </row>
    <row r="8" spans="1:2" ht="27.75" customHeight="1">
      <c r="A8" s="23" t="s">
        <v>215</v>
      </c>
      <c r="B8" s="2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85" zoomScaleNormal="70" zoomScaleSheetLayoutView="85" zoomScalePageLayoutView="0" workbookViewId="0" topLeftCell="A1">
      <selection activeCell="D18" sqref="D6:D18"/>
    </sheetView>
  </sheetViews>
  <sheetFormatPr defaultColWidth="17" defaultRowHeight="11.25"/>
  <cols>
    <col min="1" max="1" width="11.33203125" style="2" customWidth="1"/>
    <col min="2" max="2" width="27.33203125" style="2" customWidth="1"/>
    <col min="3" max="3" width="13.33203125" style="2" customWidth="1"/>
    <col min="4" max="4" width="16.66015625" style="2" customWidth="1"/>
    <col min="5" max="5" width="14.66015625" style="2" customWidth="1"/>
    <col min="6" max="12" width="17.66015625" style="2" customWidth="1"/>
    <col min="13" max="16384" width="17" style="2" customWidth="1"/>
  </cols>
  <sheetData>
    <row r="1" spans="1:12" ht="32.25" customHeight="1">
      <c r="A1" s="3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28" t="s">
        <v>139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2" ht="24" customHeight="1">
      <c r="B3" s="132" t="s">
        <v>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1" customFormat="1" ht="44.25" customHeight="1">
      <c r="A4" s="133" t="s">
        <v>140</v>
      </c>
      <c r="B4" s="133" t="s">
        <v>141</v>
      </c>
      <c r="C4" s="133" t="s">
        <v>142</v>
      </c>
      <c r="D4" s="133" t="s">
        <v>50</v>
      </c>
      <c r="E4" s="133" t="s">
        <v>143</v>
      </c>
      <c r="F4" s="133"/>
      <c r="G4" s="133"/>
      <c r="H4" s="133" t="s">
        <v>144</v>
      </c>
      <c r="I4" s="133"/>
      <c r="J4" s="133"/>
      <c r="K4" s="134" t="s">
        <v>145</v>
      </c>
      <c r="L4" s="133" t="s">
        <v>63</v>
      </c>
    </row>
    <row r="5" spans="1:12" s="1" customFormat="1" ht="44.25" customHeight="1">
      <c r="A5" s="133"/>
      <c r="B5" s="133"/>
      <c r="C5" s="133"/>
      <c r="D5" s="133"/>
      <c r="E5" s="7" t="s">
        <v>146</v>
      </c>
      <c r="F5" s="7" t="s">
        <v>147</v>
      </c>
      <c r="G5" s="7" t="s">
        <v>148</v>
      </c>
      <c r="H5" s="7" t="s">
        <v>146</v>
      </c>
      <c r="I5" s="7" t="s">
        <v>147</v>
      </c>
      <c r="J5" s="7" t="s">
        <v>148</v>
      </c>
      <c r="K5" s="134"/>
      <c r="L5" s="133"/>
    </row>
    <row r="6" spans="1:12" ht="40.5" customHeight="1">
      <c r="A6" s="108" t="s">
        <v>192</v>
      </c>
      <c r="B6" s="109" t="s">
        <v>193</v>
      </c>
      <c r="C6" s="110" t="s">
        <v>149</v>
      </c>
      <c r="D6" s="107">
        <v>31.5</v>
      </c>
      <c r="E6" s="107">
        <v>31.5</v>
      </c>
      <c r="F6" s="6"/>
      <c r="G6" s="6"/>
      <c r="H6" s="6"/>
      <c r="I6" s="6"/>
      <c r="J6" s="6"/>
      <c r="K6" s="6"/>
      <c r="L6" s="6"/>
    </row>
    <row r="7" spans="1:12" ht="34.5" customHeight="1">
      <c r="A7" s="111" t="s">
        <v>194</v>
      </c>
      <c r="B7" s="109" t="s">
        <v>195</v>
      </c>
      <c r="C7" s="110" t="s">
        <v>149</v>
      </c>
      <c r="D7" s="112">
        <v>9.3</v>
      </c>
      <c r="E7" s="112">
        <v>9.3</v>
      </c>
      <c r="F7" s="6"/>
      <c r="G7" s="6"/>
      <c r="H7" s="6"/>
      <c r="I7" s="6"/>
      <c r="J7" s="6"/>
      <c r="K7" s="6"/>
      <c r="L7" s="6"/>
    </row>
    <row r="8" spans="1:12" ht="34.5" customHeight="1">
      <c r="A8" s="111" t="s">
        <v>194</v>
      </c>
      <c r="B8" s="109" t="s">
        <v>196</v>
      </c>
      <c r="C8" s="110" t="s">
        <v>149</v>
      </c>
      <c r="D8" s="112">
        <v>5.5</v>
      </c>
      <c r="E8" s="112"/>
      <c r="F8" s="112">
        <v>5.5</v>
      </c>
      <c r="G8" s="6"/>
      <c r="H8" s="6"/>
      <c r="I8" s="6"/>
      <c r="J8" s="6"/>
      <c r="K8" s="6"/>
      <c r="L8" s="6"/>
    </row>
    <row r="9" spans="1:12" ht="34.5" customHeight="1">
      <c r="A9" s="111" t="s">
        <v>194</v>
      </c>
      <c r="B9" s="109" t="s">
        <v>197</v>
      </c>
      <c r="C9" s="110" t="s">
        <v>149</v>
      </c>
      <c r="D9" s="113">
        <v>1</v>
      </c>
      <c r="E9" s="113">
        <v>1</v>
      </c>
      <c r="F9" s="6"/>
      <c r="G9" s="6"/>
      <c r="H9" s="6"/>
      <c r="I9" s="6"/>
      <c r="J9" s="6"/>
      <c r="K9" s="6"/>
      <c r="L9" s="6"/>
    </row>
    <row r="10" spans="1:12" ht="34.5" customHeight="1">
      <c r="A10" s="111" t="s">
        <v>194</v>
      </c>
      <c r="B10" s="109" t="s">
        <v>198</v>
      </c>
      <c r="C10" s="110" t="s">
        <v>149</v>
      </c>
      <c r="D10" s="113">
        <v>1</v>
      </c>
      <c r="E10" s="113">
        <v>1</v>
      </c>
      <c r="F10" s="6"/>
      <c r="G10" s="6"/>
      <c r="H10" s="6"/>
      <c r="I10" s="6"/>
      <c r="J10" s="6"/>
      <c r="K10" s="6"/>
      <c r="L10" s="6"/>
    </row>
    <row r="11" spans="1:12" ht="34.5" customHeight="1">
      <c r="A11" s="111" t="s">
        <v>194</v>
      </c>
      <c r="B11" s="109" t="s">
        <v>199</v>
      </c>
      <c r="C11" s="110" t="s">
        <v>149</v>
      </c>
      <c r="D11" s="112">
        <v>26.1</v>
      </c>
      <c r="E11" s="112"/>
      <c r="F11" s="112"/>
      <c r="G11" s="112"/>
      <c r="H11" s="112"/>
      <c r="I11" s="112"/>
      <c r="J11" s="112"/>
      <c r="K11" s="112"/>
      <c r="L11" s="112">
        <v>26.1</v>
      </c>
    </row>
    <row r="12" spans="1:12" ht="34.5" customHeight="1">
      <c r="A12" s="111" t="s">
        <v>194</v>
      </c>
      <c r="B12" s="109" t="s">
        <v>200</v>
      </c>
      <c r="C12" s="110" t="s">
        <v>149</v>
      </c>
      <c r="D12" s="112">
        <v>158.7</v>
      </c>
      <c r="E12" s="112"/>
      <c r="F12" s="112"/>
      <c r="G12" s="112"/>
      <c r="H12" s="112"/>
      <c r="I12" s="112"/>
      <c r="J12" s="112"/>
      <c r="K12" s="112"/>
      <c r="L12" s="112">
        <v>158.7</v>
      </c>
    </row>
    <row r="13" spans="1:12" ht="34.5" customHeight="1">
      <c r="A13" s="111" t="s">
        <v>194</v>
      </c>
      <c r="B13" s="109" t="s">
        <v>201</v>
      </c>
      <c r="C13" s="110" t="s">
        <v>149</v>
      </c>
      <c r="D13" s="112">
        <v>17.4</v>
      </c>
      <c r="E13" s="112"/>
      <c r="F13" s="112">
        <v>17.4</v>
      </c>
      <c r="G13" s="6"/>
      <c r="H13" s="6"/>
      <c r="I13" s="6"/>
      <c r="J13" s="6"/>
      <c r="K13" s="6"/>
      <c r="L13" s="6"/>
    </row>
    <row r="14" spans="1:12" ht="34.5" customHeight="1">
      <c r="A14" s="111" t="s">
        <v>194</v>
      </c>
      <c r="B14" s="109" t="s">
        <v>202</v>
      </c>
      <c r="C14" s="110" t="s">
        <v>149</v>
      </c>
      <c r="D14" s="113">
        <v>44</v>
      </c>
      <c r="E14" s="113"/>
      <c r="F14" s="113">
        <v>44</v>
      </c>
      <c r="G14" s="6"/>
      <c r="H14" s="6"/>
      <c r="I14" s="6"/>
      <c r="J14" s="6"/>
      <c r="K14" s="6"/>
      <c r="L14" s="6"/>
    </row>
    <row r="15" spans="1:12" ht="34.5" customHeight="1">
      <c r="A15" s="111" t="s">
        <v>194</v>
      </c>
      <c r="B15" s="109" t="s">
        <v>203</v>
      </c>
      <c r="C15" s="110" t="s">
        <v>149</v>
      </c>
      <c r="D15" s="113">
        <v>24</v>
      </c>
      <c r="E15" s="113"/>
      <c r="F15" s="113">
        <v>24</v>
      </c>
      <c r="G15" s="6"/>
      <c r="H15" s="6"/>
      <c r="I15" s="6"/>
      <c r="J15" s="6"/>
      <c r="K15" s="6"/>
      <c r="L15" s="6"/>
    </row>
    <row r="16" spans="1:12" ht="34.5" customHeight="1">
      <c r="A16" s="111" t="s">
        <v>194</v>
      </c>
      <c r="B16" s="109" t="s">
        <v>204</v>
      </c>
      <c r="C16" s="110" t="s">
        <v>149</v>
      </c>
      <c r="D16" s="112">
        <v>28.3</v>
      </c>
      <c r="E16" s="112">
        <v>28.3</v>
      </c>
      <c r="F16" s="6"/>
      <c r="G16" s="6"/>
      <c r="H16" s="6"/>
      <c r="I16" s="6"/>
      <c r="J16" s="6"/>
      <c r="K16" s="6"/>
      <c r="L16" s="6"/>
    </row>
    <row r="17" spans="1:12" ht="34.5" customHeight="1">
      <c r="A17" s="111" t="s">
        <v>194</v>
      </c>
      <c r="B17" s="109" t="s">
        <v>205</v>
      </c>
      <c r="C17" s="110" t="s">
        <v>149</v>
      </c>
      <c r="D17" s="112">
        <v>0.1</v>
      </c>
      <c r="E17" s="112"/>
      <c r="F17" s="112"/>
      <c r="G17" s="112"/>
      <c r="H17" s="112">
        <v>0.1</v>
      </c>
      <c r="I17" s="6"/>
      <c r="J17" s="6"/>
      <c r="K17" s="6"/>
      <c r="L17" s="6"/>
    </row>
    <row r="18" spans="1:12" ht="34.5" customHeight="1">
      <c r="A18" s="111" t="s">
        <v>194</v>
      </c>
      <c r="B18" s="109" t="s">
        <v>206</v>
      </c>
      <c r="C18" s="110" t="s">
        <v>149</v>
      </c>
      <c r="D18" s="112">
        <v>373.5</v>
      </c>
      <c r="E18" s="112">
        <v>373.5</v>
      </c>
      <c r="F18" s="6"/>
      <c r="G18" s="6"/>
      <c r="H18" s="6"/>
      <c r="I18" s="6"/>
      <c r="J18" s="6"/>
      <c r="K18" s="6"/>
      <c r="L18" s="6"/>
    </row>
    <row r="19" spans="1:12" ht="34.5" customHeight="1">
      <c r="A19" s="5" t="s">
        <v>50</v>
      </c>
      <c r="B19" s="5"/>
      <c r="C19" s="6"/>
      <c r="D19" s="114">
        <f>SUM(D6:D18)</f>
        <v>720.4000000000001</v>
      </c>
      <c r="E19" s="112">
        <f>SUM(E6:E18)</f>
        <v>444.6</v>
      </c>
      <c r="F19" s="112">
        <f>SUM(F6:F18)</f>
        <v>90.9</v>
      </c>
      <c r="G19" s="112"/>
      <c r="H19" s="112">
        <f>SUM(H6:H18)</f>
        <v>0.1</v>
      </c>
      <c r="I19" s="112"/>
      <c r="J19" s="112"/>
      <c r="K19" s="112"/>
      <c r="L19" s="112">
        <f>SUM(L6:L18)</f>
        <v>184.79999999999998</v>
      </c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zoomScalePageLayoutView="0" workbookViewId="0" topLeftCell="A1">
      <selection activeCell="B10" sqref="B10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6" width="9" style="34" customWidth="1"/>
    <col min="157" max="249" width="9.16015625" style="34" customWidth="1"/>
    <col min="250" max="16384" width="6.66015625" style="34" customWidth="1"/>
  </cols>
  <sheetData>
    <row r="1" ht="24" customHeight="1">
      <c r="A1" s="12" t="s">
        <v>0</v>
      </c>
    </row>
    <row r="2" spans="1:249" ht="42" customHeight="1">
      <c r="A2" s="13" t="s">
        <v>1</v>
      </c>
      <c r="B2" s="13"/>
      <c r="C2" s="13"/>
      <c r="D2" s="3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115" t="s">
        <v>3</v>
      </c>
      <c r="B4" s="115"/>
      <c r="C4" s="115" t="s">
        <v>4</v>
      </c>
      <c r="D4" s="11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36.75" customHeight="1">
      <c r="A5" s="14" t="s">
        <v>5</v>
      </c>
      <c r="B5" s="39" t="s">
        <v>6</v>
      </c>
      <c r="C5" s="14" t="s">
        <v>5</v>
      </c>
      <c r="D5" s="39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30" customHeight="1">
      <c r="A6" s="85" t="s">
        <v>7</v>
      </c>
      <c r="B6" s="18">
        <v>879.5</v>
      </c>
      <c r="C6" s="41" t="s">
        <v>8</v>
      </c>
      <c r="D6" s="18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</row>
    <row r="7" spans="1:249" ht="30" customHeight="1">
      <c r="A7" s="85" t="s">
        <v>9</v>
      </c>
      <c r="B7" s="18">
        <v>90.9</v>
      </c>
      <c r="C7" s="41" t="s">
        <v>10</v>
      </c>
      <c r="D7" s="1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49" ht="30" customHeight="1">
      <c r="A8" s="85" t="s">
        <v>11</v>
      </c>
      <c r="B8" s="18"/>
      <c r="C8" s="41" t="s">
        <v>12</v>
      </c>
      <c r="D8" s="1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</row>
    <row r="9" spans="1:249" ht="30" customHeight="1">
      <c r="A9" s="86" t="s">
        <v>13</v>
      </c>
      <c r="B9" s="18"/>
      <c r="C9" s="41" t="s">
        <v>14</v>
      </c>
      <c r="D9" s="1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</row>
    <row r="10" spans="1:249" ht="30" customHeight="1">
      <c r="A10" s="87" t="s">
        <v>15</v>
      </c>
      <c r="B10" s="18"/>
      <c r="C10" s="41" t="s">
        <v>16</v>
      </c>
      <c r="D10" s="1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</row>
    <row r="11" spans="1:249" ht="30" customHeight="1">
      <c r="A11" s="87" t="s">
        <v>17</v>
      </c>
      <c r="B11" s="18"/>
      <c r="C11" s="41" t="s">
        <v>18</v>
      </c>
      <c r="D11" s="18">
        <v>1079.4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249" ht="30" customHeight="1">
      <c r="A12" s="85" t="s">
        <v>19</v>
      </c>
      <c r="B12" s="18"/>
      <c r="C12" s="41" t="s">
        <v>20</v>
      </c>
      <c r="D12" s="18">
        <v>22.8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30" customHeight="1">
      <c r="A13" s="85" t="s">
        <v>21</v>
      </c>
      <c r="B13" s="42"/>
      <c r="C13" s="41" t="s">
        <v>22</v>
      </c>
      <c r="D13" s="1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30" customHeight="1">
      <c r="A14" s="85" t="s">
        <v>23</v>
      </c>
      <c r="B14" s="42">
        <v>196</v>
      </c>
      <c r="C14" s="41" t="s">
        <v>24</v>
      </c>
      <c r="D14" s="1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1:249" ht="30" customHeight="1">
      <c r="A15" s="85"/>
      <c r="B15" s="42"/>
      <c r="C15" s="41" t="s">
        <v>25</v>
      </c>
      <c r="D15" s="1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</row>
    <row r="16" spans="1:249" ht="30" customHeight="1">
      <c r="A16" s="85"/>
      <c r="B16" s="42"/>
      <c r="C16" s="41" t="s">
        <v>26</v>
      </c>
      <c r="D16" s="1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</row>
    <row r="17" spans="1:249" ht="30" customHeight="1">
      <c r="A17" s="85"/>
      <c r="B17" s="42"/>
      <c r="C17" s="41" t="s">
        <v>27</v>
      </c>
      <c r="D17" s="1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</row>
    <row r="18" spans="1:249" ht="30" customHeight="1">
      <c r="A18" s="85"/>
      <c r="B18" s="18"/>
      <c r="C18" s="41" t="s">
        <v>28</v>
      </c>
      <c r="D18" s="1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</row>
    <row r="19" spans="1:249" ht="30" customHeight="1">
      <c r="A19" s="85"/>
      <c r="B19" s="18"/>
      <c r="C19" s="41" t="s">
        <v>29</v>
      </c>
      <c r="D19" s="1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</row>
    <row r="20" spans="1:249" ht="30" customHeight="1">
      <c r="A20" s="85"/>
      <c r="B20" s="18"/>
      <c r="C20" s="41" t="s">
        <v>30</v>
      </c>
      <c r="D20" s="4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</row>
    <row r="21" spans="1:249" ht="30" customHeight="1">
      <c r="A21" s="22"/>
      <c r="B21" s="18"/>
      <c r="C21" s="41" t="s">
        <v>31</v>
      </c>
      <c r="D21" s="4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</row>
    <row r="22" spans="1:249" ht="30" customHeight="1">
      <c r="A22" s="22"/>
      <c r="B22" s="18"/>
      <c r="C22" s="41" t="s">
        <v>32</v>
      </c>
      <c r="D22" s="1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</row>
    <row r="23" spans="1:249" ht="30" customHeight="1">
      <c r="A23" s="22"/>
      <c r="B23" s="18"/>
      <c r="C23" s="41" t="s">
        <v>33</v>
      </c>
      <c r="D23" s="4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</row>
    <row r="24" spans="1:249" ht="30" customHeight="1">
      <c r="A24" s="22"/>
      <c r="B24" s="18"/>
      <c r="C24" s="41" t="s">
        <v>34</v>
      </c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ht="30.75" customHeight="1">
      <c r="A25" s="22"/>
      <c r="B25" s="18"/>
      <c r="C25" s="41" t="s">
        <v>35</v>
      </c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</row>
    <row r="26" spans="1:249" ht="30.75" customHeight="1">
      <c r="A26" s="22"/>
      <c r="B26" s="18"/>
      <c r="C26" s="41" t="s">
        <v>36</v>
      </c>
      <c r="D26" s="45">
        <v>90.9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</row>
    <row r="27" spans="1:249" ht="30.75" customHeight="1">
      <c r="A27" s="22"/>
      <c r="B27" s="18"/>
      <c r="C27" s="41" t="s">
        <v>37</v>
      </c>
      <c r="D27" s="4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</row>
    <row r="28" spans="1:249" ht="30.75" customHeight="1">
      <c r="A28" s="22"/>
      <c r="B28" s="18"/>
      <c r="C28" s="41" t="s">
        <v>38</v>
      </c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</row>
    <row r="29" spans="1:249" ht="30" customHeight="1">
      <c r="A29" s="37" t="s">
        <v>39</v>
      </c>
      <c r="B29" s="18">
        <v>1166.4</v>
      </c>
      <c r="C29" s="37" t="s">
        <v>40</v>
      </c>
      <c r="D29" s="45">
        <v>1193.1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</row>
    <row r="30" spans="1:249" ht="30" customHeight="1">
      <c r="A30" s="85" t="s">
        <v>41</v>
      </c>
      <c r="B30" s="18">
        <v>28.1</v>
      </c>
      <c r="C30" s="88" t="s">
        <v>42</v>
      </c>
      <c r="D30" s="18">
        <v>1.4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</row>
    <row r="31" spans="1:249" ht="30" customHeight="1">
      <c r="A31" s="37" t="s">
        <v>43</v>
      </c>
      <c r="B31" s="18">
        <v>1194.5</v>
      </c>
      <c r="C31" s="37" t="s">
        <v>44</v>
      </c>
      <c r="D31" s="18">
        <v>1194.5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</row>
    <row r="32" spans="1:249" ht="27" customHeight="1">
      <c r="A32" s="23" t="s">
        <v>45</v>
      </c>
      <c r="B32" s="47"/>
      <c r="C32" s="48"/>
      <c r="D32" s="49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</row>
    <row r="33" spans="1:249" ht="27.75" customHeight="1">
      <c r="A33" s="50"/>
      <c r="B33" s="51"/>
      <c r="C33" s="50"/>
      <c r="D33" s="5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</row>
    <row r="34" spans="1:249" ht="27.75" customHeight="1">
      <c r="A34" s="52"/>
      <c r="B34" s="53"/>
      <c r="C34" s="53"/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</row>
    <row r="35" spans="1:249" ht="27.75" customHeight="1">
      <c r="A35" s="53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</row>
    <row r="36" spans="1:249" ht="27.75" customHeight="1">
      <c r="A36" s="53"/>
      <c r="B36" s="53"/>
      <c r="C36" s="53"/>
      <c r="D36" s="5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</row>
    <row r="37" spans="1:249" ht="27.75" customHeight="1">
      <c r="A37" s="53"/>
      <c r="B37" s="53"/>
      <c r="C37" s="53"/>
      <c r="D37" s="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zoomScalePageLayoutView="0" workbookViewId="0" topLeftCell="A1">
      <selection activeCell="B7" sqref="B7"/>
    </sheetView>
  </sheetViews>
  <sheetFormatPr defaultColWidth="9.16015625" defaultRowHeight="27.75" customHeight="1"/>
  <cols>
    <col min="1" max="1" width="10.16015625" style="73" customWidth="1"/>
    <col min="2" max="2" width="13.16015625" style="73" bestFit="1" customWidth="1"/>
    <col min="3" max="3" width="11" style="73" customWidth="1"/>
    <col min="4" max="4" width="11.16015625" style="73" customWidth="1"/>
    <col min="5" max="5" width="10.66015625" style="73" customWidth="1"/>
    <col min="6" max="11" width="8.66015625" style="73" customWidth="1"/>
    <col min="12" max="13" width="8.66015625" style="50" customWidth="1"/>
    <col min="14" max="19" width="8.66015625" style="73" customWidth="1"/>
    <col min="20" max="251" width="9" style="50" customWidth="1"/>
    <col min="252" max="252" width="9.16015625" style="74" customWidth="1"/>
    <col min="253" max="16384" width="9.16015625" style="74" customWidth="1"/>
  </cols>
  <sheetData>
    <row r="1" spans="1:19" s="60" customFormat="1" ht="27" customHeight="1">
      <c r="A1" s="12" t="s">
        <v>46</v>
      </c>
      <c r="B1" s="12"/>
      <c r="C1" s="12"/>
      <c r="D1" s="12"/>
      <c r="E1" s="80"/>
      <c r="F1" s="80"/>
      <c r="G1" s="80"/>
      <c r="H1" s="80"/>
      <c r="I1" s="80"/>
      <c r="J1" s="80"/>
      <c r="K1" s="80"/>
      <c r="L1" s="80"/>
      <c r="N1" s="80"/>
      <c r="O1" s="80"/>
      <c r="P1" s="80"/>
      <c r="Q1" s="80"/>
      <c r="R1" s="80"/>
      <c r="S1" s="80"/>
    </row>
    <row r="2" spans="1:19" s="54" customFormat="1" ht="40.5" customHeight="1">
      <c r="A2" s="116" t="s">
        <v>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54" customFormat="1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s="9" customFormat="1" ht="21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N4" s="76"/>
      <c r="O4" s="76"/>
      <c r="P4" s="76"/>
      <c r="Q4" s="76"/>
      <c r="R4" s="76"/>
      <c r="S4" s="76" t="s">
        <v>2</v>
      </c>
    </row>
    <row r="5" spans="1:19" s="72" customFormat="1" ht="29.25" customHeight="1">
      <c r="A5" s="118" t="s">
        <v>48</v>
      </c>
      <c r="B5" s="118" t="s">
        <v>49</v>
      </c>
      <c r="C5" s="121" t="s">
        <v>50</v>
      </c>
      <c r="D5" s="117" t="s">
        <v>51</v>
      </c>
      <c r="E5" s="117"/>
      <c r="F5" s="117"/>
      <c r="G5" s="117"/>
      <c r="H5" s="117"/>
      <c r="I5" s="117"/>
      <c r="J5" s="117"/>
      <c r="K5" s="117"/>
      <c r="L5" s="117"/>
      <c r="M5" s="117"/>
      <c r="N5" s="118" t="s">
        <v>41</v>
      </c>
      <c r="O5" s="118"/>
      <c r="P5" s="118"/>
      <c r="Q5" s="118"/>
      <c r="R5" s="118"/>
      <c r="S5" s="118"/>
    </row>
    <row r="6" spans="1:19" s="72" customFormat="1" ht="29.25" customHeight="1">
      <c r="A6" s="118"/>
      <c r="B6" s="118"/>
      <c r="C6" s="122"/>
      <c r="D6" s="77" t="s">
        <v>52</v>
      </c>
      <c r="E6" s="81" t="s">
        <v>53</v>
      </c>
      <c r="F6" s="81" t="s">
        <v>54</v>
      </c>
      <c r="G6" s="81" t="s">
        <v>55</v>
      </c>
      <c r="H6" s="81" t="s">
        <v>56</v>
      </c>
      <c r="I6" s="81" t="s">
        <v>57</v>
      </c>
      <c r="J6" s="81" t="s">
        <v>58</v>
      </c>
      <c r="K6" s="81" t="s">
        <v>59</v>
      </c>
      <c r="L6" s="81" t="s">
        <v>60</v>
      </c>
      <c r="M6" s="81" t="s">
        <v>61</v>
      </c>
      <c r="N6" s="78" t="s">
        <v>52</v>
      </c>
      <c r="O6" s="77" t="s">
        <v>53</v>
      </c>
      <c r="P6" s="77" t="s">
        <v>54</v>
      </c>
      <c r="Q6" s="77" t="s">
        <v>62</v>
      </c>
      <c r="R6" s="83" t="s">
        <v>56</v>
      </c>
      <c r="S6" s="84" t="s">
        <v>63</v>
      </c>
    </row>
    <row r="7" spans="1:251" s="55" customFormat="1" ht="33.75" customHeight="1">
      <c r="A7" s="89">
        <v>354209</v>
      </c>
      <c r="B7" s="79" t="s">
        <v>149</v>
      </c>
      <c r="C7" s="18">
        <v>1194.5</v>
      </c>
      <c r="D7" s="18">
        <v>1166.4</v>
      </c>
      <c r="E7" s="18">
        <v>879.5</v>
      </c>
      <c r="F7" s="18">
        <v>90.9</v>
      </c>
      <c r="G7" s="18"/>
      <c r="H7" s="18"/>
      <c r="I7" s="18"/>
      <c r="J7" s="18"/>
      <c r="K7" s="18"/>
      <c r="L7" s="18"/>
      <c r="M7" s="18">
        <v>196</v>
      </c>
      <c r="N7" s="18">
        <v>28.1</v>
      </c>
      <c r="O7" s="18">
        <v>0.1</v>
      </c>
      <c r="P7" s="18"/>
      <c r="Q7" s="18"/>
      <c r="R7" s="18"/>
      <c r="S7" s="18">
        <v>28.1</v>
      </c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19" ht="33.75" customHeight="1">
      <c r="A8" s="119" t="s">
        <v>50</v>
      </c>
      <c r="B8" s="120"/>
      <c r="C8" s="79">
        <f>C7</f>
        <v>1194.5</v>
      </c>
      <c r="D8" s="18">
        <f>D7</f>
        <v>1166.4</v>
      </c>
      <c r="E8" s="18">
        <f>E7</f>
        <v>879.5</v>
      </c>
      <c r="F8" s="18">
        <f>F7</f>
        <v>90.9</v>
      </c>
      <c r="G8" s="18"/>
      <c r="H8" s="18"/>
      <c r="I8" s="18"/>
      <c r="J8" s="18"/>
      <c r="K8" s="18"/>
      <c r="L8" s="18"/>
      <c r="M8" s="18">
        <f>M7</f>
        <v>196</v>
      </c>
      <c r="N8" s="18">
        <f>N7</f>
        <v>28.1</v>
      </c>
      <c r="O8" s="18">
        <v>0.1</v>
      </c>
      <c r="P8" s="82"/>
      <c r="Q8" s="82"/>
      <c r="R8" s="82"/>
      <c r="S8" s="18">
        <v>28.1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view="pageBreakPreview" zoomScale="85" zoomScaleNormal="115" zoomScaleSheetLayoutView="85" zoomScalePageLayoutView="0" workbookViewId="0" topLeftCell="A31">
      <selection activeCell="E20" sqref="E20"/>
    </sheetView>
  </sheetViews>
  <sheetFormatPr defaultColWidth="9.16015625" defaultRowHeight="27.75" customHeight="1"/>
  <cols>
    <col min="1" max="1" width="23.66015625" style="94" customWidth="1"/>
    <col min="2" max="2" width="22.66015625" style="61" customWidth="1"/>
    <col min="3" max="8" width="17.33203125" style="62" customWidth="1"/>
    <col min="9" max="248" width="10.66015625" style="11" customWidth="1"/>
    <col min="249" max="250" width="9.16015625" style="34" customWidth="1"/>
    <col min="251" max="16384" width="9.16015625" style="34" customWidth="1"/>
  </cols>
  <sheetData>
    <row r="1" spans="1:7" s="60" customFormat="1" ht="27" customHeight="1">
      <c r="A1" s="90" t="s">
        <v>64</v>
      </c>
      <c r="B1" s="12"/>
      <c r="C1" s="63"/>
      <c r="D1" s="63"/>
      <c r="E1" s="63"/>
      <c r="F1" s="63"/>
      <c r="G1" s="63"/>
    </row>
    <row r="2" spans="1:12" s="8" customFormat="1" ht="48.75" customHeight="1">
      <c r="A2" s="91" t="s">
        <v>65</v>
      </c>
      <c r="B2" s="13"/>
      <c r="C2" s="13"/>
      <c r="D2" s="13"/>
      <c r="E2" s="13"/>
      <c r="F2" s="13"/>
      <c r="G2" s="13"/>
      <c r="H2" s="70"/>
      <c r="I2" s="71"/>
      <c r="J2" s="13"/>
      <c r="K2" s="71"/>
      <c r="L2" s="71"/>
    </row>
    <row r="3" spans="1:8" s="9" customFormat="1" ht="21.75" customHeight="1">
      <c r="A3" s="92"/>
      <c r="B3" s="64"/>
      <c r="C3" s="64"/>
      <c r="D3" s="64"/>
      <c r="E3" s="64"/>
      <c r="F3" s="64"/>
      <c r="G3" s="64"/>
      <c r="H3" s="64" t="s">
        <v>2</v>
      </c>
    </row>
    <row r="4" spans="1:8" s="55" customFormat="1" ht="29.25" customHeight="1">
      <c r="A4" s="124" t="s">
        <v>66</v>
      </c>
      <c r="B4" s="115" t="s">
        <v>67</v>
      </c>
      <c r="C4" s="125" t="s">
        <v>68</v>
      </c>
      <c r="D4" s="123" t="s">
        <v>69</v>
      </c>
      <c r="E4" s="123" t="s">
        <v>70</v>
      </c>
      <c r="F4" s="123" t="s">
        <v>71</v>
      </c>
      <c r="G4" s="123" t="s">
        <v>72</v>
      </c>
      <c r="H4" s="123" t="s">
        <v>73</v>
      </c>
    </row>
    <row r="5" spans="1:8" s="55" customFormat="1" ht="29.25" customHeight="1">
      <c r="A5" s="124"/>
      <c r="B5" s="115"/>
      <c r="C5" s="125"/>
      <c r="D5" s="123"/>
      <c r="E5" s="123"/>
      <c r="F5" s="123"/>
      <c r="G5" s="123"/>
      <c r="H5" s="123"/>
    </row>
    <row r="6" spans="1:8" s="55" customFormat="1" ht="29.25" customHeight="1">
      <c r="A6" s="124"/>
      <c r="B6" s="115"/>
      <c r="C6" s="125"/>
      <c r="D6" s="123"/>
      <c r="E6" s="123"/>
      <c r="F6" s="123"/>
      <c r="G6" s="123"/>
      <c r="H6" s="123"/>
    </row>
    <row r="7" spans="1:248" s="24" customFormat="1" ht="47.25" customHeight="1">
      <c r="A7" s="65">
        <v>208</v>
      </c>
      <c r="B7" s="16" t="s">
        <v>150</v>
      </c>
      <c r="C7" s="18">
        <f>C8+C11</f>
        <v>1079.3999999999999</v>
      </c>
      <c r="D7" s="18">
        <f>D8+D11</f>
        <v>449.90000000000003</v>
      </c>
      <c r="E7" s="18">
        <f>E11</f>
        <v>629.5</v>
      </c>
      <c r="F7" s="18"/>
      <c r="G7" s="18"/>
      <c r="H7" s="1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9" s="10" customFormat="1" ht="47.25" customHeight="1">
      <c r="A8" s="19">
        <v>20805</v>
      </c>
      <c r="B8" s="19" t="s">
        <v>151</v>
      </c>
      <c r="C8" s="18">
        <v>37.8</v>
      </c>
      <c r="D8" s="18">
        <v>37.8</v>
      </c>
      <c r="E8" s="18"/>
      <c r="F8" s="18"/>
      <c r="G8" s="18"/>
      <c r="H8" s="18"/>
      <c r="I8" s="24"/>
    </row>
    <row r="9" spans="1:8" ht="61.5" customHeight="1">
      <c r="A9" s="20">
        <v>2080505</v>
      </c>
      <c r="B9" s="20" t="s">
        <v>152</v>
      </c>
      <c r="C9" s="18">
        <v>25.2</v>
      </c>
      <c r="D9" s="18">
        <v>25.2</v>
      </c>
      <c r="E9" s="18"/>
      <c r="F9" s="18"/>
      <c r="G9" s="18"/>
      <c r="H9" s="18"/>
    </row>
    <row r="10" spans="1:8" ht="47.25" customHeight="1">
      <c r="A10" s="20">
        <v>2080506</v>
      </c>
      <c r="B10" s="21" t="s">
        <v>208</v>
      </c>
      <c r="C10" s="18">
        <v>12.6</v>
      </c>
      <c r="D10" s="18">
        <v>12.6</v>
      </c>
      <c r="E10" s="18"/>
      <c r="F10" s="18"/>
      <c r="G10" s="18"/>
      <c r="H10" s="18"/>
    </row>
    <row r="11" spans="1:8" ht="47.25" customHeight="1">
      <c r="A11" s="19">
        <v>20810</v>
      </c>
      <c r="B11" s="21" t="s">
        <v>154</v>
      </c>
      <c r="C11" s="18">
        <v>1041.6</v>
      </c>
      <c r="D11" s="18">
        <v>412.1</v>
      </c>
      <c r="E11" s="18">
        <v>629.5</v>
      </c>
      <c r="F11" s="18"/>
      <c r="G11" s="18"/>
      <c r="H11" s="18"/>
    </row>
    <row r="12" spans="1:8" ht="47.25" customHeight="1">
      <c r="A12" s="20">
        <v>2081001</v>
      </c>
      <c r="B12" s="21" t="s">
        <v>207</v>
      </c>
      <c r="C12" s="18">
        <v>1041.6</v>
      </c>
      <c r="D12" s="18">
        <v>412.1</v>
      </c>
      <c r="E12" s="18">
        <v>629.5</v>
      </c>
      <c r="F12" s="18"/>
      <c r="G12" s="18"/>
      <c r="H12" s="18"/>
    </row>
    <row r="13" spans="1:8" ht="47.25" customHeight="1">
      <c r="A13" s="22">
        <v>210</v>
      </c>
      <c r="B13" s="16" t="s">
        <v>156</v>
      </c>
      <c r="C13" s="18">
        <f>C14</f>
        <v>22.8</v>
      </c>
      <c r="D13" s="18">
        <f>D14</f>
        <v>22.8</v>
      </c>
      <c r="E13" s="18"/>
      <c r="F13" s="18"/>
      <c r="G13" s="18"/>
      <c r="H13" s="18"/>
    </row>
    <row r="14" spans="1:8" ht="47.25" customHeight="1">
      <c r="A14" s="19">
        <v>21011</v>
      </c>
      <c r="B14" s="21" t="s">
        <v>209</v>
      </c>
      <c r="C14" s="18">
        <f>C15+C16</f>
        <v>22.8</v>
      </c>
      <c r="D14" s="18">
        <f>D15+D16</f>
        <v>22.8</v>
      </c>
      <c r="E14" s="18"/>
      <c r="F14" s="18"/>
      <c r="G14" s="18"/>
      <c r="H14" s="18"/>
    </row>
    <row r="15" spans="1:8" ht="47.25" customHeight="1">
      <c r="A15" s="20">
        <v>2101102</v>
      </c>
      <c r="B15" s="21" t="s">
        <v>210</v>
      </c>
      <c r="C15" s="18">
        <v>15.8</v>
      </c>
      <c r="D15" s="18">
        <v>15.8</v>
      </c>
      <c r="E15" s="18"/>
      <c r="F15" s="18"/>
      <c r="G15" s="18"/>
      <c r="H15" s="18"/>
    </row>
    <row r="16" spans="1:8" ht="47.25" customHeight="1">
      <c r="A16" s="20">
        <v>2101199</v>
      </c>
      <c r="B16" s="21" t="s">
        <v>211</v>
      </c>
      <c r="C16" s="18">
        <v>7</v>
      </c>
      <c r="D16" s="18">
        <v>7</v>
      </c>
      <c r="E16" s="18"/>
      <c r="F16" s="18"/>
      <c r="G16" s="18"/>
      <c r="H16" s="18"/>
    </row>
    <row r="17" spans="1:8" ht="47.25" customHeight="1">
      <c r="A17" s="22">
        <v>229</v>
      </c>
      <c r="B17" s="16" t="s">
        <v>160</v>
      </c>
      <c r="C17" s="18">
        <f>C18</f>
        <v>90.9</v>
      </c>
      <c r="D17" s="18"/>
      <c r="E17" s="18">
        <f>E18</f>
        <v>90.9</v>
      </c>
      <c r="F17" s="18"/>
      <c r="G17" s="18"/>
      <c r="H17" s="18"/>
    </row>
    <row r="18" spans="1:8" ht="47.25" customHeight="1">
      <c r="A18" s="19">
        <v>22960</v>
      </c>
      <c r="B18" s="21" t="s">
        <v>212</v>
      </c>
      <c r="C18" s="18">
        <v>90.9</v>
      </c>
      <c r="D18" s="18"/>
      <c r="E18" s="18">
        <v>90.9</v>
      </c>
      <c r="F18" s="18"/>
      <c r="G18" s="18"/>
      <c r="H18" s="18"/>
    </row>
    <row r="19" spans="1:8" ht="47.25" customHeight="1">
      <c r="A19" s="20">
        <v>2296002</v>
      </c>
      <c r="B19" s="65" t="s">
        <v>213</v>
      </c>
      <c r="C19" s="18">
        <v>90.9</v>
      </c>
      <c r="D19" s="18"/>
      <c r="E19" s="18">
        <v>90.9</v>
      </c>
      <c r="F19" s="18"/>
      <c r="G19" s="18"/>
      <c r="H19" s="18"/>
    </row>
    <row r="20" spans="1:8" ht="47.25" customHeight="1">
      <c r="A20" s="65"/>
      <c r="B20" s="66" t="s">
        <v>74</v>
      </c>
      <c r="C20" s="18">
        <f>C17+C13+C7</f>
        <v>1193.1</v>
      </c>
      <c r="D20" s="18">
        <f>D17+D13+D7</f>
        <v>472.70000000000005</v>
      </c>
      <c r="E20" s="18">
        <f>E17+E13+E7</f>
        <v>720.4</v>
      </c>
      <c r="F20" s="18"/>
      <c r="G20" s="18"/>
      <c r="H20" s="18"/>
    </row>
    <row r="21" spans="1:8" ht="27.75" customHeight="1">
      <c r="A21" s="93" t="s">
        <v>75</v>
      </c>
      <c r="B21" s="67"/>
      <c r="C21" s="68"/>
      <c r="D21" s="69"/>
      <c r="E21" s="69"/>
      <c r="F21" s="69"/>
      <c r="G21" s="69"/>
      <c r="H21" s="69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40">
      <selection activeCell="D32" sqref="D32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7" width="9" style="34" customWidth="1"/>
    <col min="158" max="250" width="9.16015625" style="34" customWidth="1"/>
    <col min="251" max="16384" width="6.66015625" style="34" customWidth="1"/>
  </cols>
  <sheetData>
    <row r="1" ht="24" customHeight="1">
      <c r="A1" s="12" t="s">
        <v>76</v>
      </c>
    </row>
    <row r="2" spans="1:250" ht="42" customHeight="1">
      <c r="A2" s="13" t="s">
        <v>77</v>
      </c>
      <c r="B2" s="13"/>
      <c r="C2" s="13"/>
      <c r="D2" s="3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</row>
    <row r="3" spans="1:250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115" t="s">
        <v>3</v>
      </c>
      <c r="B4" s="115"/>
      <c r="C4" s="115" t="s">
        <v>4</v>
      </c>
      <c r="D4" s="11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</row>
    <row r="5" spans="1:250" ht="36.75" customHeight="1">
      <c r="A5" s="14" t="s">
        <v>5</v>
      </c>
      <c r="B5" s="39" t="s">
        <v>6</v>
      </c>
      <c r="C5" s="14" t="s">
        <v>5</v>
      </c>
      <c r="D5" s="39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</row>
    <row r="6" spans="1:250" ht="30" customHeight="1">
      <c r="A6" s="22" t="s">
        <v>78</v>
      </c>
      <c r="B6" s="18">
        <v>970.4</v>
      </c>
      <c r="C6" s="40" t="s">
        <v>79</v>
      </c>
      <c r="D6" s="18">
        <v>970.5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</row>
    <row r="7" spans="1:250" ht="30" customHeight="1">
      <c r="A7" s="22" t="s">
        <v>80</v>
      </c>
      <c r="B7" s="18">
        <v>879.5</v>
      </c>
      <c r="C7" s="40" t="s">
        <v>81</v>
      </c>
      <c r="D7" s="1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</row>
    <row r="8" spans="1:250" ht="30" customHeight="1">
      <c r="A8" s="22" t="s">
        <v>82</v>
      </c>
      <c r="B8" s="18">
        <v>90.9</v>
      </c>
      <c r="C8" s="40" t="s">
        <v>83</v>
      </c>
      <c r="D8" s="1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0" ht="30" customHeight="1">
      <c r="A9" s="22" t="s">
        <v>84</v>
      </c>
      <c r="B9" s="18"/>
      <c r="C9" s="40" t="s">
        <v>85</v>
      </c>
      <c r="D9" s="1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</row>
    <row r="10" spans="1:250" ht="30" customHeight="1">
      <c r="A10" s="22" t="s">
        <v>86</v>
      </c>
      <c r="B10" s="18">
        <v>0.1</v>
      </c>
      <c r="C10" s="40" t="s">
        <v>87</v>
      </c>
      <c r="D10" s="1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</row>
    <row r="11" spans="1:250" ht="30" customHeight="1">
      <c r="A11" s="22" t="s">
        <v>80</v>
      </c>
      <c r="B11" s="18">
        <v>0.1</v>
      </c>
      <c r="C11" s="41" t="s">
        <v>88</v>
      </c>
      <c r="D11" s="1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</row>
    <row r="12" spans="1:250" ht="30" customHeight="1">
      <c r="A12" s="22" t="s">
        <v>82</v>
      </c>
      <c r="B12" s="18"/>
      <c r="C12" s="41" t="s">
        <v>89</v>
      </c>
      <c r="D12" s="18">
        <v>856.8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</row>
    <row r="13" spans="1:250" ht="30" customHeight="1">
      <c r="A13" s="22" t="s">
        <v>84</v>
      </c>
      <c r="B13" s="42"/>
      <c r="C13" s="41" t="s">
        <v>90</v>
      </c>
      <c r="D13" s="18">
        <v>22.8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</row>
    <row r="14" spans="1:250" ht="30" customHeight="1">
      <c r="A14" s="37"/>
      <c r="B14" s="42"/>
      <c r="C14" s="41" t="s">
        <v>91</v>
      </c>
      <c r="D14" s="1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</row>
    <row r="15" spans="1:250" ht="30" customHeight="1">
      <c r="A15" s="43"/>
      <c r="B15" s="42"/>
      <c r="C15" s="41" t="s">
        <v>92</v>
      </c>
      <c r="D15" s="1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</row>
    <row r="16" spans="1:250" ht="30" customHeight="1">
      <c r="A16" s="22"/>
      <c r="B16" s="42"/>
      <c r="C16" s="41" t="s">
        <v>93</v>
      </c>
      <c r="D16" s="1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</row>
    <row r="17" spans="1:250" ht="30" customHeight="1">
      <c r="A17" s="22"/>
      <c r="B17" s="42"/>
      <c r="C17" s="41" t="s">
        <v>94</v>
      </c>
      <c r="D17" s="1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30" customHeight="1">
      <c r="A18" s="22"/>
      <c r="B18" s="18"/>
      <c r="C18" s="41" t="s">
        <v>95</v>
      </c>
      <c r="D18" s="1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</row>
    <row r="19" spans="1:250" ht="30" customHeight="1">
      <c r="A19" s="22"/>
      <c r="B19" s="18"/>
      <c r="C19" s="41" t="s">
        <v>96</v>
      </c>
      <c r="D19" s="1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</row>
    <row r="20" spans="1:250" ht="30" customHeight="1">
      <c r="A20" s="22"/>
      <c r="B20" s="18"/>
      <c r="C20" s="41" t="s">
        <v>97</v>
      </c>
      <c r="D20" s="4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</row>
    <row r="21" spans="1:250" ht="30" customHeight="1">
      <c r="A21" s="22"/>
      <c r="B21" s="18"/>
      <c r="C21" s="41" t="s">
        <v>98</v>
      </c>
      <c r="D21" s="4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1:250" ht="30" customHeight="1">
      <c r="A22" s="22"/>
      <c r="B22" s="18"/>
      <c r="C22" s="41" t="s">
        <v>99</v>
      </c>
      <c r="D22" s="1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</row>
    <row r="23" spans="1:250" ht="30" customHeight="1">
      <c r="A23" s="22"/>
      <c r="B23" s="18"/>
      <c r="C23" s="41" t="s">
        <v>100</v>
      </c>
      <c r="D23" s="4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1:250" ht="30.75" customHeight="1">
      <c r="A24" s="22"/>
      <c r="B24" s="18"/>
      <c r="C24" s="41" t="s">
        <v>101</v>
      </c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</row>
    <row r="25" spans="1:250" ht="30.75" customHeight="1">
      <c r="A25" s="22"/>
      <c r="B25" s="18"/>
      <c r="C25" s="41" t="s">
        <v>102</v>
      </c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</row>
    <row r="26" spans="1:250" ht="30.75" customHeight="1">
      <c r="A26" s="22"/>
      <c r="B26" s="18"/>
      <c r="C26" s="41" t="s">
        <v>103</v>
      </c>
      <c r="D26" s="4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</row>
    <row r="27" spans="1:250" ht="30.75" customHeight="1">
      <c r="A27" s="22"/>
      <c r="B27" s="18"/>
      <c r="C27" s="41" t="s">
        <v>104</v>
      </c>
      <c r="D27" s="45">
        <v>90.9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</row>
    <row r="28" spans="1:250" ht="30" customHeight="1">
      <c r="A28" s="22"/>
      <c r="B28" s="18"/>
      <c r="C28" s="41" t="s">
        <v>105</v>
      </c>
      <c r="D28" s="18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22"/>
      <c r="B29" s="18"/>
      <c r="C29" s="41" t="s">
        <v>106</v>
      </c>
      <c r="D29" s="18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30" customHeight="1">
      <c r="A30" s="46"/>
      <c r="B30" s="18"/>
      <c r="C30" s="22" t="s">
        <v>107</v>
      </c>
      <c r="D30" s="18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30" customHeight="1">
      <c r="A31" s="46"/>
      <c r="B31" s="18"/>
      <c r="C31" s="18"/>
      <c r="D31" s="1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30" customHeight="1">
      <c r="A32" s="37" t="s">
        <v>43</v>
      </c>
      <c r="B32" s="18">
        <v>970.5</v>
      </c>
      <c r="C32" s="37" t="s">
        <v>44</v>
      </c>
      <c r="D32" s="18">
        <v>970.5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</row>
    <row r="33" spans="1:250" ht="27" customHeight="1">
      <c r="A33" s="23"/>
      <c r="B33" s="47"/>
      <c r="C33" s="48"/>
      <c r="D33" s="49"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</row>
    <row r="34" spans="1:250" ht="27.75" customHeight="1">
      <c r="A34" s="50"/>
      <c r="B34" s="51"/>
      <c r="C34" s="50"/>
      <c r="D34" s="51"/>
      <c r="E34" s="50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</row>
    <row r="35" spans="1:250" ht="27.75" customHeight="1">
      <c r="A35" s="52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  <row r="36" spans="1:250" ht="27.75" customHeight="1">
      <c r="A36" s="53"/>
      <c r="B36" s="53"/>
      <c r="C36" s="53"/>
      <c r="D36" s="5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</row>
    <row r="37" spans="1:250" ht="27.75" customHeight="1">
      <c r="A37" s="53"/>
      <c r="B37" s="53"/>
      <c r="C37" s="53"/>
      <c r="D37" s="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</row>
    <row r="38" spans="1:250" ht="27.75" customHeight="1">
      <c r="A38" s="53"/>
      <c r="B38" s="53"/>
      <c r="C38" s="53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7"/>
  <sheetViews>
    <sheetView showGridLines="0" showZeros="0" view="pageBreakPreview" zoomScale="85" zoomScaleNormal="115" zoomScaleSheetLayoutView="85" zoomScalePageLayoutView="0" workbookViewId="0" topLeftCell="A1">
      <selection activeCell="G16" sqref="G16"/>
    </sheetView>
  </sheetViews>
  <sheetFormatPr defaultColWidth="9.16015625" defaultRowHeight="27.75" customHeight="1"/>
  <cols>
    <col min="1" max="1" width="19" style="11" customWidth="1"/>
    <col min="2" max="2" width="29.5" style="11" customWidth="1"/>
    <col min="3" max="3" width="16.16015625" style="105" customWidth="1"/>
    <col min="4" max="6" width="15.5" style="11" customWidth="1"/>
    <col min="7" max="7" width="19.66015625" style="95" customWidth="1"/>
    <col min="8" max="245" width="7.66015625" style="11" customWidth="1"/>
    <col min="246" max="16384" width="9.16015625" style="34" customWidth="1"/>
  </cols>
  <sheetData>
    <row r="1" spans="1:3" ht="27.75" customHeight="1">
      <c r="A1" s="12" t="s">
        <v>108</v>
      </c>
      <c r="B1" s="12"/>
      <c r="C1" s="100"/>
    </row>
    <row r="2" spans="1:7" s="8" customFormat="1" ht="34.5" customHeight="1">
      <c r="A2" s="13" t="s">
        <v>109</v>
      </c>
      <c r="B2" s="13"/>
      <c r="C2" s="101"/>
      <c r="D2" s="13"/>
      <c r="E2" s="13"/>
      <c r="F2" s="13"/>
      <c r="G2" s="96"/>
    </row>
    <row r="3" spans="3:7" s="9" customFormat="1" ht="30.75" customHeight="1">
      <c r="C3" s="102"/>
      <c r="G3" s="97" t="s">
        <v>2</v>
      </c>
    </row>
    <row r="4" spans="1:245" s="10" customFormat="1" ht="39.75" customHeight="1">
      <c r="A4" s="115" t="s">
        <v>66</v>
      </c>
      <c r="B4" s="115" t="s">
        <v>67</v>
      </c>
      <c r="C4" s="126" t="s">
        <v>50</v>
      </c>
      <c r="D4" s="15" t="s">
        <v>69</v>
      </c>
      <c r="E4" s="15"/>
      <c r="F4" s="15"/>
      <c r="G4" s="127" t="s">
        <v>70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10" customFormat="1" ht="39.75" customHeight="1">
      <c r="A5" s="115"/>
      <c r="B5" s="115"/>
      <c r="C5" s="126"/>
      <c r="D5" s="14" t="s">
        <v>110</v>
      </c>
      <c r="E5" s="14" t="s">
        <v>111</v>
      </c>
      <c r="F5" s="14" t="s">
        <v>112</v>
      </c>
      <c r="G5" s="127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7" ht="34.5" customHeight="1">
      <c r="A6" s="19">
        <v>208</v>
      </c>
      <c r="B6" s="16" t="s">
        <v>150</v>
      </c>
      <c r="C6" s="103">
        <f>D6+G6</f>
        <v>856.7</v>
      </c>
      <c r="D6" s="18">
        <f>E6+F6</f>
        <v>412.09999999999997</v>
      </c>
      <c r="E6" s="18">
        <v>367.7</v>
      </c>
      <c r="F6" s="18">
        <v>44.4</v>
      </c>
      <c r="G6" s="98">
        <v>444.6</v>
      </c>
    </row>
    <row r="7" spans="1:7" ht="34.5" customHeight="1">
      <c r="A7" s="19">
        <v>20805</v>
      </c>
      <c r="B7" s="19" t="s">
        <v>151</v>
      </c>
      <c r="C7" s="106">
        <v>37.8</v>
      </c>
      <c r="D7" s="18">
        <v>37.8</v>
      </c>
      <c r="E7" s="18">
        <v>37.8</v>
      </c>
      <c r="F7" s="18"/>
      <c r="G7" s="98"/>
    </row>
    <row r="8" spans="1:7" ht="34.5" customHeight="1">
      <c r="A8" s="20">
        <v>2080505</v>
      </c>
      <c r="B8" s="20" t="s">
        <v>152</v>
      </c>
      <c r="C8" s="106">
        <v>25.2</v>
      </c>
      <c r="D8" s="18">
        <v>25.2</v>
      </c>
      <c r="E8" s="18">
        <v>25.2</v>
      </c>
      <c r="F8" s="18"/>
      <c r="G8" s="98"/>
    </row>
    <row r="9" spans="1:7" ht="34.5" customHeight="1">
      <c r="A9" s="20">
        <v>2080506</v>
      </c>
      <c r="B9" s="20" t="s">
        <v>153</v>
      </c>
      <c r="C9" s="106">
        <v>12.6</v>
      </c>
      <c r="D9" s="18">
        <v>12.6</v>
      </c>
      <c r="E9" s="18">
        <v>12.6</v>
      </c>
      <c r="F9" s="18"/>
      <c r="G9" s="98"/>
    </row>
    <row r="10" spans="1:7" ht="34.5" customHeight="1">
      <c r="A10" s="19">
        <v>20810</v>
      </c>
      <c r="B10" s="19" t="s">
        <v>154</v>
      </c>
      <c r="C10" s="106">
        <v>818.9</v>
      </c>
      <c r="D10" s="18">
        <v>374.3</v>
      </c>
      <c r="E10" s="18">
        <v>329.9</v>
      </c>
      <c r="F10" s="18">
        <v>44.4</v>
      </c>
      <c r="G10" s="98">
        <v>444.6</v>
      </c>
    </row>
    <row r="11" spans="1:7" ht="34.5" customHeight="1">
      <c r="A11" s="20">
        <v>2081001</v>
      </c>
      <c r="B11" s="20" t="s">
        <v>155</v>
      </c>
      <c r="C11" s="106">
        <v>818.9</v>
      </c>
      <c r="D11" s="18">
        <v>374.3</v>
      </c>
      <c r="E11" s="18">
        <v>329.9</v>
      </c>
      <c r="F11" s="18">
        <v>44.4</v>
      </c>
      <c r="G11" s="98">
        <v>444.6</v>
      </c>
    </row>
    <row r="12" spans="1:7" ht="34.5" customHeight="1">
      <c r="A12" s="22">
        <v>210</v>
      </c>
      <c r="B12" s="22" t="s">
        <v>156</v>
      </c>
      <c r="C12" s="103">
        <v>22.8</v>
      </c>
      <c r="D12" s="18">
        <v>22.8</v>
      </c>
      <c r="E12" s="18">
        <v>22.8</v>
      </c>
      <c r="F12" s="18"/>
      <c r="G12" s="98"/>
    </row>
    <row r="13" spans="1:7" ht="34.5" customHeight="1">
      <c r="A13" s="19">
        <v>21011</v>
      </c>
      <c r="B13" s="19" t="s">
        <v>157</v>
      </c>
      <c r="C13" s="106">
        <v>22.8</v>
      </c>
      <c r="D13" s="18">
        <v>22.8</v>
      </c>
      <c r="E13" s="18">
        <v>22.8</v>
      </c>
      <c r="F13" s="18"/>
      <c r="G13" s="98"/>
    </row>
    <row r="14" spans="1:7" ht="34.5" customHeight="1">
      <c r="A14" s="20">
        <v>2101102</v>
      </c>
      <c r="B14" s="20" t="s">
        <v>158</v>
      </c>
      <c r="C14" s="106">
        <v>15.8</v>
      </c>
      <c r="D14" s="18">
        <v>15.8</v>
      </c>
      <c r="E14" s="18">
        <v>15.8</v>
      </c>
      <c r="F14" s="18"/>
      <c r="G14" s="98"/>
    </row>
    <row r="15" spans="1:7" ht="34.5" customHeight="1">
      <c r="A15" s="20">
        <v>2101199</v>
      </c>
      <c r="B15" s="20" t="s">
        <v>159</v>
      </c>
      <c r="C15" s="106">
        <v>7</v>
      </c>
      <c r="D15" s="18">
        <v>7</v>
      </c>
      <c r="E15" s="18">
        <v>7</v>
      </c>
      <c r="F15" s="18"/>
      <c r="G15" s="98"/>
    </row>
    <row r="16" spans="1:7" ht="34.5" customHeight="1">
      <c r="A16" s="21" t="s">
        <v>113</v>
      </c>
      <c r="B16" s="21" t="s">
        <v>68</v>
      </c>
      <c r="C16" s="103">
        <f>C12+C6</f>
        <v>879.5</v>
      </c>
      <c r="D16" s="18">
        <f>D12+D6</f>
        <v>434.9</v>
      </c>
      <c r="E16" s="18">
        <f>E12+E6</f>
        <v>390.5</v>
      </c>
      <c r="F16" s="18">
        <f>F12+F6</f>
        <v>44.4</v>
      </c>
      <c r="G16" s="98">
        <f>G12+G6</f>
        <v>444.6</v>
      </c>
    </row>
    <row r="17" spans="1:7" ht="27.75" customHeight="1">
      <c r="A17" s="35" t="s">
        <v>75</v>
      </c>
      <c r="B17" s="35"/>
      <c r="C17" s="104"/>
      <c r="D17" s="36"/>
      <c r="E17" s="36"/>
      <c r="F17" s="36"/>
      <c r="G17" s="9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9"/>
  <sheetViews>
    <sheetView showGridLines="0" showZeros="0" view="pageBreakPreview" zoomScale="85" zoomScaleNormal="115" zoomScaleSheetLayoutView="85" zoomScalePageLayoutView="0" workbookViewId="0" topLeftCell="A31">
      <selection activeCell="C7" sqref="C7"/>
    </sheetView>
  </sheetViews>
  <sheetFormatPr defaultColWidth="9.16015625" defaultRowHeight="12.75" customHeight="1"/>
  <cols>
    <col min="1" max="1" width="28.16015625" style="34" customWidth="1"/>
    <col min="2" max="2" width="31.5" style="34" customWidth="1"/>
    <col min="3" max="5" width="24.66015625" style="34" customWidth="1"/>
    <col min="6" max="243" width="7.66015625" style="34" customWidth="1"/>
    <col min="244" max="16384" width="9.16015625" style="34" customWidth="1"/>
  </cols>
  <sheetData>
    <row r="1" spans="1:2" ht="33.75" customHeight="1">
      <c r="A1" s="12" t="s">
        <v>114</v>
      </c>
      <c r="B1" s="12"/>
    </row>
    <row r="2" spans="1:243" ht="39.75" customHeight="1">
      <c r="A2" s="13" t="s">
        <v>115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115" t="s">
        <v>116</v>
      </c>
      <c r="B4" s="115"/>
      <c r="C4" s="15" t="s">
        <v>117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9.75" customHeight="1">
      <c r="A5" s="14" t="s">
        <v>66</v>
      </c>
      <c r="B5" s="14" t="s">
        <v>67</v>
      </c>
      <c r="C5" s="14" t="s">
        <v>110</v>
      </c>
      <c r="D5" s="14" t="s">
        <v>111</v>
      </c>
      <c r="E5" s="14" t="s">
        <v>112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4.5" customHeight="1">
      <c r="A6" s="22">
        <v>301</v>
      </c>
      <c r="B6" s="16" t="s">
        <v>118</v>
      </c>
      <c r="C6" s="18">
        <v>378.8</v>
      </c>
      <c r="D6" s="18">
        <v>378.8</v>
      </c>
      <c r="E6" s="1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34.5" customHeight="1">
      <c r="A7" s="22">
        <v>30101</v>
      </c>
      <c r="B7" s="16" t="s">
        <v>119</v>
      </c>
      <c r="C7" s="18">
        <v>70.2</v>
      </c>
      <c r="D7" s="18">
        <v>70.2</v>
      </c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34.5" customHeight="1">
      <c r="A8" s="22">
        <v>30102</v>
      </c>
      <c r="B8" s="16" t="s">
        <v>120</v>
      </c>
      <c r="C8" s="18">
        <v>55.7</v>
      </c>
      <c r="D8" s="18">
        <v>55.7</v>
      </c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34.5" customHeight="1">
      <c r="A9" s="22">
        <v>30107</v>
      </c>
      <c r="B9" s="16" t="s">
        <v>163</v>
      </c>
      <c r="C9" s="18">
        <v>93</v>
      </c>
      <c r="D9" s="18">
        <v>93</v>
      </c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34.5" customHeight="1">
      <c r="A10" s="22">
        <v>30108</v>
      </c>
      <c r="B10" s="16" t="s">
        <v>164</v>
      </c>
      <c r="C10" s="18">
        <v>25.2</v>
      </c>
      <c r="D10" s="18">
        <v>25.2</v>
      </c>
      <c r="E10" s="1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34.5" customHeight="1">
      <c r="A11" s="22">
        <v>30109</v>
      </c>
      <c r="B11" s="16" t="s">
        <v>165</v>
      </c>
      <c r="C11" s="18">
        <v>12.6</v>
      </c>
      <c r="D11" s="18">
        <v>12.6</v>
      </c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34.5" customHeight="1">
      <c r="A12" s="22">
        <v>30110</v>
      </c>
      <c r="B12" s="16" t="s">
        <v>166</v>
      </c>
      <c r="C12" s="18">
        <v>15.8</v>
      </c>
      <c r="D12" s="18">
        <v>15.8</v>
      </c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ht="34.5" customHeight="1">
      <c r="A13" s="22">
        <v>30112</v>
      </c>
      <c r="B13" s="16" t="s">
        <v>167</v>
      </c>
      <c r="C13" s="18">
        <v>1.2</v>
      </c>
      <c r="D13" s="18">
        <v>1.2</v>
      </c>
      <c r="E13" s="1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ht="34.5" customHeight="1">
      <c r="A14" s="22">
        <v>30113</v>
      </c>
      <c r="B14" s="16" t="s">
        <v>168</v>
      </c>
      <c r="C14" s="18">
        <v>92.7</v>
      </c>
      <c r="D14" s="18">
        <v>92.7</v>
      </c>
      <c r="E14" s="1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ht="34.5" customHeight="1">
      <c r="A15" s="22">
        <v>30114</v>
      </c>
      <c r="B15" s="16" t="s">
        <v>169</v>
      </c>
      <c r="C15" s="18">
        <v>2.1</v>
      </c>
      <c r="D15" s="18">
        <v>2.1</v>
      </c>
      <c r="E15" s="1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ht="34.5" customHeight="1">
      <c r="A16" s="22">
        <v>30199</v>
      </c>
      <c r="B16" s="16" t="s">
        <v>170</v>
      </c>
      <c r="C16" s="18">
        <v>10.3</v>
      </c>
      <c r="D16" s="18">
        <v>10.3</v>
      </c>
      <c r="E16" s="1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ht="34.5" customHeight="1">
      <c r="A17" s="22">
        <v>302</v>
      </c>
      <c r="B17" s="16" t="s">
        <v>171</v>
      </c>
      <c r="C17" s="18">
        <v>43.5</v>
      </c>
      <c r="D17" s="18"/>
      <c r="E17" s="18">
        <v>43.5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ht="34.5" customHeight="1">
      <c r="A18" s="22">
        <v>30201</v>
      </c>
      <c r="B18" s="16" t="s">
        <v>172</v>
      </c>
      <c r="C18" s="18">
        <v>2.4</v>
      </c>
      <c r="D18" s="18"/>
      <c r="E18" s="18">
        <v>2.4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ht="34.5" customHeight="1">
      <c r="A19" s="22">
        <v>30202</v>
      </c>
      <c r="B19" s="16" t="s">
        <v>173</v>
      </c>
      <c r="C19" s="18">
        <v>1</v>
      </c>
      <c r="D19" s="18"/>
      <c r="E19" s="18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ht="34.5" customHeight="1">
      <c r="A20" s="22">
        <v>30205</v>
      </c>
      <c r="B20" s="16" t="s">
        <v>174</v>
      </c>
      <c r="C20" s="18">
        <v>2.5</v>
      </c>
      <c r="D20" s="18"/>
      <c r="E20" s="18">
        <v>2.5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ht="34.5" customHeight="1">
      <c r="A21" s="22">
        <v>30206</v>
      </c>
      <c r="B21" s="16" t="s">
        <v>175</v>
      </c>
      <c r="C21" s="18">
        <v>10</v>
      </c>
      <c r="D21" s="18"/>
      <c r="E21" s="18">
        <v>10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ht="34.5" customHeight="1">
      <c r="A22" s="22">
        <v>30207</v>
      </c>
      <c r="B22" s="16" t="s">
        <v>176</v>
      </c>
      <c r="C22" s="18">
        <v>1.7</v>
      </c>
      <c r="D22" s="18"/>
      <c r="E22" s="18">
        <v>1.7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43" ht="34.5" customHeight="1">
      <c r="A23" s="22">
        <v>30208</v>
      </c>
      <c r="B23" s="16" t="s">
        <v>177</v>
      </c>
      <c r="C23" s="18">
        <v>5.2</v>
      </c>
      <c r="D23" s="18"/>
      <c r="E23" s="18">
        <v>5.2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</row>
    <row r="24" spans="1:243" ht="34.5" customHeight="1">
      <c r="A24" s="22">
        <v>30211</v>
      </c>
      <c r="B24" s="16" t="s">
        <v>178</v>
      </c>
      <c r="C24" s="18">
        <v>0.3</v>
      </c>
      <c r="D24" s="18"/>
      <c r="E24" s="18">
        <v>0.3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243" ht="34.5" customHeight="1">
      <c r="A25" s="22">
        <v>30213</v>
      </c>
      <c r="B25" s="16" t="s">
        <v>184</v>
      </c>
      <c r="C25" s="18">
        <v>3.6</v>
      </c>
      <c r="D25" s="18"/>
      <c r="E25" s="18">
        <v>3.6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1:243" ht="34.5" customHeight="1">
      <c r="A26" s="22">
        <v>30226</v>
      </c>
      <c r="B26" s="16" t="s">
        <v>183</v>
      </c>
      <c r="C26" s="18">
        <v>1.5</v>
      </c>
      <c r="D26" s="18"/>
      <c r="E26" s="18">
        <v>1.5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</row>
    <row r="27" spans="1:243" ht="34.5" customHeight="1">
      <c r="A27" s="22">
        <v>30227</v>
      </c>
      <c r="B27" s="16" t="s">
        <v>182</v>
      </c>
      <c r="C27" s="18">
        <v>3.5</v>
      </c>
      <c r="D27" s="18"/>
      <c r="E27" s="18">
        <v>3.5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</row>
    <row r="28" spans="1:243" ht="34.5" customHeight="1">
      <c r="A28" s="22">
        <v>30228</v>
      </c>
      <c r="B28" s="16" t="s">
        <v>181</v>
      </c>
      <c r="C28" s="18">
        <v>3.2</v>
      </c>
      <c r="D28" s="18"/>
      <c r="E28" s="18">
        <v>3.2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</row>
    <row r="29" spans="1:243" ht="34.5" customHeight="1">
      <c r="A29" s="22">
        <v>30229</v>
      </c>
      <c r="B29" s="16" t="s">
        <v>180</v>
      </c>
      <c r="C29" s="18">
        <v>0.5</v>
      </c>
      <c r="D29" s="18"/>
      <c r="E29" s="18">
        <v>0.5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</row>
    <row r="30" spans="1:243" ht="34.5" customHeight="1">
      <c r="A30" s="22">
        <v>30239</v>
      </c>
      <c r="B30" s="16" t="s">
        <v>179</v>
      </c>
      <c r="C30" s="18">
        <v>0.7</v>
      </c>
      <c r="D30" s="18"/>
      <c r="E30" s="18">
        <v>0.7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</row>
    <row r="31" spans="1:243" ht="34.5" customHeight="1">
      <c r="A31" s="22">
        <v>30299</v>
      </c>
      <c r="B31" s="16" t="s">
        <v>185</v>
      </c>
      <c r="C31" s="18">
        <v>7.4</v>
      </c>
      <c r="D31" s="18"/>
      <c r="E31" s="18">
        <v>7.4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</row>
    <row r="32" spans="1:243" ht="34.5" customHeight="1">
      <c r="A32" s="22">
        <v>303</v>
      </c>
      <c r="B32" s="16" t="s">
        <v>186</v>
      </c>
      <c r="C32" s="18">
        <v>11.7</v>
      </c>
      <c r="D32" s="18">
        <v>11.7</v>
      </c>
      <c r="E32" s="1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43" ht="34.5" customHeight="1">
      <c r="A33" s="22">
        <v>30302</v>
      </c>
      <c r="B33" s="16" t="s">
        <v>187</v>
      </c>
      <c r="C33" s="18">
        <v>6.8</v>
      </c>
      <c r="D33" s="18">
        <v>6.8</v>
      </c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1:243" ht="34.5" customHeight="1">
      <c r="A34" s="22">
        <v>30307</v>
      </c>
      <c r="B34" s="16" t="s">
        <v>188</v>
      </c>
      <c r="C34" s="18">
        <v>4.9</v>
      </c>
      <c r="D34" s="18">
        <v>4.9</v>
      </c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</row>
    <row r="35" spans="1:243" ht="34.5" customHeight="1">
      <c r="A35" s="22">
        <v>310</v>
      </c>
      <c r="B35" s="16" t="s">
        <v>189</v>
      </c>
      <c r="C35" s="18">
        <v>0.9</v>
      </c>
      <c r="D35" s="18"/>
      <c r="E35" s="18">
        <v>0.9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</row>
    <row r="36" spans="1:243" ht="34.5" customHeight="1">
      <c r="A36" s="22">
        <v>31002</v>
      </c>
      <c r="B36" s="16" t="s">
        <v>190</v>
      </c>
      <c r="C36" s="18">
        <v>0.8</v>
      </c>
      <c r="D36" s="18"/>
      <c r="E36" s="18">
        <v>0.8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</row>
    <row r="37" spans="1:243" ht="34.5" customHeight="1">
      <c r="A37" s="22">
        <v>31099</v>
      </c>
      <c r="B37" s="16" t="s">
        <v>191</v>
      </c>
      <c r="C37" s="18">
        <v>0.1</v>
      </c>
      <c r="D37" s="18"/>
      <c r="E37" s="18">
        <v>0.1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</row>
    <row r="38" spans="1:243" ht="34.5" customHeight="1">
      <c r="A38" s="22"/>
      <c r="B38" s="21" t="s">
        <v>68</v>
      </c>
      <c r="C38" s="18">
        <f>C32+C17+C6+C35</f>
        <v>434.9</v>
      </c>
      <c r="D38" s="18">
        <f>D32+D17+D6</f>
        <v>390.5</v>
      </c>
      <c r="E38" s="18">
        <f>E35+E32+E17+E6</f>
        <v>44.4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</row>
    <row r="39" spans="1:2" ht="29.25" customHeight="1">
      <c r="A39" s="23" t="s">
        <v>121</v>
      </c>
      <c r="B39" s="23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4">
      <selection activeCell="C6" sqref="C6"/>
    </sheetView>
  </sheetViews>
  <sheetFormatPr defaultColWidth="12" defaultRowHeight="11.25"/>
  <cols>
    <col min="1" max="1" width="21.66015625" style="25" customWidth="1"/>
    <col min="2" max="6" width="18" style="25" customWidth="1"/>
    <col min="7" max="16384" width="12" style="25" customWidth="1"/>
  </cols>
  <sheetData>
    <row r="1" spans="1:6" ht="44.25" customHeight="1">
      <c r="A1" s="12" t="s">
        <v>122</v>
      </c>
      <c r="B1" s="26"/>
      <c r="C1" s="26"/>
      <c r="D1" s="26"/>
      <c r="E1" s="26"/>
      <c r="F1" s="26"/>
    </row>
    <row r="2" spans="1:6" ht="42" customHeight="1">
      <c r="A2" s="128" t="s">
        <v>123</v>
      </c>
      <c r="B2" s="128"/>
      <c r="C2" s="128"/>
      <c r="D2" s="128"/>
      <c r="E2" s="128"/>
      <c r="F2" s="128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7"/>
      <c r="B4" s="27"/>
      <c r="C4" s="27"/>
      <c r="D4" s="27"/>
      <c r="E4" s="27"/>
      <c r="F4" s="31" t="s">
        <v>2</v>
      </c>
    </row>
    <row r="5" spans="1:9" ht="64.5" customHeight="1">
      <c r="A5" s="130" t="s">
        <v>124</v>
      </c>
      <c r="B5" s="130" t="s">
        <v>125</v>
      </c>
      <c r="C5" s="129" t="s">
        <v>126</v>
      </c>
      <c r="D5" s="129"/>
      <c r="E5" s="129"/>
      <c r="F5" s="129" t="s">
        <v>127</v>
      </c>
      <c r="H5" s="32"/>
      <c r="I5" s="32"/>
    </row>
    <row r="6" spans="1:9" ht="64.5" customHeight="1">
      <c r="A6" s="130"/>
      <c r="B6" s="130"/>
      <c r="C6" s="29" t="s">
        <v>128</v>
      </c>
      <c r="D6" s="28" t="s">
        <v>129</v>
      </c>
      <c r="E6" s="28" t="s">
        <v>130</v>
      </c>
      <c r="F6" s="129"/>
      <c r="H6" s="33"/>
      <c r="I6" s="32"/>
    </row>
    <row r="7" spans="1:9" ht="64.5" customHeight="1">
      <c r="A7" s="29"/>
      <c r="B7" s="29"/>
      <c r="C7" s="29"/>
      <c r="D7" s="29"/>
      <c r="E7" s="29"/>
      <c r="F7" s="29"/>
      <c r="H7" s="32"/>
      <c r="I7" s="32"/>
    </row>
    <row r="8" spans="1:6" ht="51" customHeight="1">
      <c r="A8" s="30" t="s">
        <v>214</v>
      </c>
      <c r="B8" s="27"/>
      <c r="C8" s="27"/>
      <c r="D8" s="27"/>
      <c r="E8" s="27"/>
      <c r="F8" s="2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zoomScalePageLayoutView="0" workbookViewId="0" topLeftCell="A4">
      <selection activeCell="C9" sqref="C9"/>
    </sheetView>
  </sheetViews>
  <sheetFormatPr defaultColWidth="9.16015625" defaultRowHeight="27.75" customHeight="1"/>
  <cols>
    <col min="1" max="1" width="18.660156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131</v>
      </c>
      <c r="B1" s="12"/>
    </row>
    <row r="2" spans="1:5" s="8" customFormat="1" ht="34.5" customHeight="1">
      <c r="A2" s="13" t="s">
        <v>132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115" t="s">
        <v>66</v>
      </c>
      <c r="B4" s="115" t="s">
        <v>67</v>
      </c>
      <c r="C4" s="15" t="s">
        <v>133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31"/>
      <c r="B5" s="131"/>
      <c r="C5" s="14" t="s">
        <v>110</v>
      </c>
      <c r="D5" s="14" t="s">
        <v>69</v>
      </c>
      <c r="E5" s="14" t="s">
        <v>70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34.5" customHeight="1">
      <c r="A6" s="22">
        <v>229</v>
      </c>
      <c r="B6" s="22" t="s">
        <v>160</v>
      </c>
      <c r="C6" s="17">
        <v>90.9</v>
      </c>
      <c r="D6" s="18"/>
      <c r="E6" s="18">
        <v>90.9</v>
      </c>
    </row>
    <row r="7" spans="1:5" ht="34.5" customHeight="1">
      <c r="A7" s="19">
        <v>22960</v>
      </c>
      <c r="B7" s="19" t="s">
        <v>161</v>
      </c>
      <c r="C7" s="17">
        <v>90.9</v>
      </c>
      <c r="D7" s="18"/>
      <c r="E7" s="18">
        <v>90.9</v>
      </c>
    </row>
    <row r="8" spans="1:5" ht="34.5" customHeight="1">
      <c r="A8" s="20">
        <v>2296002</v>
      </c>
      <c r="B8" s="20" t="s">
        <v>162</v>
      </c>
      <c r="C8" s="17">
        <v>90.9</v>
      </c>
      <c r="D8" s="18"/>
      <c r="E8" s="18">
        <v>90.9</v>
      </c>
    </row>
    <row r="9" spans="1:5" ht="34.5" customHeight="1">
      <c r="A9" s="21"/>
      <c r="B9" s="21" t="s">
        <v>134</v>
      </c>
      <c r="C9" s="17">
        <v>90.9</v>
      </c>
      <c r="D9" s="18"/>
      <c r="E9" s="18">
        <v>90.9</v>
      </c>
    </row>
    <row r="10" spans="1:2" ht="27.75" customHeight="1">
      <c r="A10" s="23" t="s">
        <v>75</v>
      </c>
      <c r="B10" s="2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 </cp:lastModifiedBy>
  <cp:lastPrinted>2022-01-22T11:15:23Z</cp:lastPrinted>
  <dcterms:created xsi:type="dcterms:W3CDTF">2016-02-19T02:32:40Z</dcterms:created>
  <dcterms:modified xsi:type="dcterms:W3CDTF">2024-03-07T03:01:11Z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