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468" tabRatio="761" firstSheet="1" activeTab="3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'部门支出总体情况表'!$A$1:$H$21</definedName>
    <definedName name="_xlnm.Print_Area" localSheetId="4">'财政拨款收支总体情况表'!$A$1:$D$32</definedName>
    <definedName name="_xlnm.Print_Area" localSheetId="10">'项目支出表'!$A$1:$L$14</definedName>
    <definedName name="_xlnm.Print_Area" localSheetId="7">'一般公共预算“三公”经费支出情况表'!$A$1:$F$9</definedName>
  </definedNames>
  <calcPr fullCalcOnLoad="1"/>
</workbook>
</file>

<file path=xl/sharedStrings.xml><?xml version="1.0" encoding="utf-8"?>
<sst xmlns="http://schemas.openxmlformats.org/spreadsheetml/2006/main" count="295" uniqueCount="208">
  <si>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</si>
  <si>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</si>
  <si>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</si>
  <si>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</si>
  <si>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</si>
  <si>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</si>
  <si>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</si>
  <si>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</si>
  <si>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</si>
  <si>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</si>
  <si>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</si>
  <si>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</si>
  <si>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</si>
  <si>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</si>
  <si>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</si>
  <si>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</si>
  <si>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</si>
  <si>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</si>
  <si>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</si>
  <si>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</si>
  <si>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</si>
  <si>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</si>
  <si>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</si>
  <si>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</si>
  <si>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</si>
  <si>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</si>
  <si>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</si>
  <si>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</si>
  <si>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</si>
  <si>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</si>
  <si>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</si>
  <si>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</si>
  <si>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</si>
  <si>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</si>
  <si>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</si>
  <si>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</si>
  <si>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</si>
  <si>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</si>
  <si>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</si>
  <si>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</si>
  <si>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</si>
  <si>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</si>
  <si>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</si>
  <si>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</si>
  <si>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</si>
  <si>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</si>
  <si>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</si>
  <si>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</si>
  <si>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</si>
  <si>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</si>
  <si>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</si>
  <si>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</si>
  <si>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</si>
  <si>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</si>
  <si>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</si>
  <si>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</si>
  <si>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</si>
  <si>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</si>
  <si>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</si>
  <si>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</si>
  <si>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</si>
  <si>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</si>
  <si>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</si>
  <si>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</si>
  <si>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</si>
  <si>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</si>
  <si>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</si>
  <si>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</si>
  <si>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</si>
  <si>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</si>
  <si>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</si>
  <si>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注：本表按支出功能分类填列，明细到类、款、项三级科目。</t>
  </si>
  <si>
    <t>附表4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</si>
  <si>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</si>
  <si>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</si>
  <si>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</si>
  <si>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</si>
  <si>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</si>
  <si>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</si>
  <si>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</si>
  <si>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</si>
  <si>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</si>
  <si>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</si>
  <si>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</si>
  <si>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</si>
  <si>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</si>
  <si>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</si>
  <si>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</si>
  <si>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</si>
  <si>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</si>
  <si>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</si>
  <si>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</si>
  <si>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</si>
  <si>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</si>
  <si>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</si>
  <si>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</si>
  <si>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</si>
  <si>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</si>
  <si>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</si>
  <si>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</si>
  <si>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</si>
  <si>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</si>
  <si>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</si>
  <si>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</si>
  <si>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</si>
  <si>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</si>
  <si>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</si>
  <si>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</si>
  <si>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</si>
  <si>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</si>
  <si>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</si>
  <si>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</si>
  <si>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</si>
  <si>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</si>
  <si>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</si>
  <si>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</si>
  <si>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</si>
  <si>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</si>
  <si>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</si>
  <si>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</si>
  <si>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</si>
  <si>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</si>
  <si>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</si>
  <si>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</si>
  <si>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</si>
  <si>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</si>
  <si>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</si>
  <si>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</si>
  <si>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</si>
  <si>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</si>
  <si>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</si>
  <si>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</si>
  <si>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</si>
  <si>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</si>
  <si>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</si>
  <si>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</si>
  <si>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天津市听力障碍专科医院</t>
  </si>
  <si>
    <t>22960</t>
  </si>
  <si>
    <t>2296002</t>
  </si>
  <si>
    <t>社会保障和就业支出</t>
  </si>
  <si>
    <t xml:space="preserve">  机关事业单位基本养老保险缴费支出</t>
  </si>
  <si>
    <t xml:space="preserve">  机关事业单位职业年金缴费支出</t>
  </si>
  <si>
    <t xml:space="preserve">  社会福利事业单位</t>
  </si>
  <si>
    <t>卫生健康支出</t>
  </si>
  <si>
    <t xml:space="preserve">  事业单位医疗</t>
  </si>
  <si>
    <t xml:space="preserve">  其他行政事业单位医疗支出</t>
  </si>
  <si>
    <t>其他支出</t>
  </si>
  <si>
    <t xml:space="preserve">  用于社会福利的彩票公益金支出</t>
  </si>
  <si>
    <t xml:space="preserve"> 行政事业单位养老支出</t>
  </si>
  <si>
    <t xml:space="preserve"> 社会福利</t>
  </si>
  <si>
    <t xml:space="preserve"> 行政事业单位医疗</t>
  </si>
  <si>
    <t xml:space="preserve"> 彩票公益金安排的支出</t>
  </si>
  <si>
    <t>合计</t>
  </si>
  <si>
    <t>301</t>
  </si>
  <si>
    <t>30101</t>
  </si>
  <si>
    <t>30102</t>
  </si>
  <si>
    <t>30107</t>
  </si>
  <si>
    <t>30108</t>
  </si>
  <si>
    <t>30109</t>
  </si>
  <si>
    <t>30110</t>
  </si>
  <si>
    <t>30113</t>
  </si>
  <si>
    <t>30114</t>
  </si>
  <si>
    <t>30199</t>
  </si>
  <si>
    <t>302</t>
  </si>
  <si>
    <t>商品和服务支出</t>
  </si>
  <si>
    <t>30208</t>
  </si>
  <si>
    <t>30228</t>
  </si>
  <si>
    <t>303</t>
  </si>
  <si>
    <t>对个人和家庭的补助</t>
  </si>
  <si>
    <t>30302</t>
  </si>
  <si>
    <t>30307</t>
  </si>
  <si>
    <t xml:space="preserve"> 基本工资</t>
  </si>
  <si>
    <t xml:space="preserve"> 津贴补贴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</si>
  <si>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</si>
  <si>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</si>
  <si>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</si>
  <si>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</si>
  <si>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住房公积金</t>
  </si>
  <si>
    <t xml:space="preserve"> 医疗费</t>
  </si>
  <si>
    <t xml:space="preserve"> 其他工资福利支出</t>
  </si>
  <si>
    <t xml:space="preserve"> 取暖费</t>
  </si>
  <si>
    <t xml:space="preserve"> 工会经费</t>
  </si>
  <si>
    <t xml:space="preserve"> 退休费</t>
  </si>
  <si>
    <t xml:space="preserve"> 医疗费补助</t>
  </si>
  <si>
    <r>
      <t>本部门202</t>
    </r>
    <r>
      <rPr>
        <sz val="15"/>
        <rFont val="宋体"/>
        <family val="0"/>
      </rPr>
      <t>4</t>
    </r>
    <r>
      <rPr>
        <sz val="15"/>
        <rFont val="宋体"/>
        <family val="0"/>
      </rPr>
      <t>年一般公共预算“三公”经费支出情况表为空表。</t>
    </r>
  </si>
  <si>
    <t>229</t>
  </si>
  <si>
    <t xml:space="preserve">  用于社会福利的彩票公益金支出</t>
  </si>
  <si>
    <t>本部门2024年国有资本经营预算支出情况表为空表。</t>
  </si>
  <si>
    <t>特定目标类</t>
  </si>
  <si>
    <t>天津市听力障碍专科医院</t>
  </si>
  <si>
    <t>天津市听力障碍康复中心氧气站加固项目（2023年中央基金）</t>
  </si>
  <si>
    <t>天津市听力障碍康复中心（天津市第三老年公寓）外聘护理人员补贴（2023年市级福彩）</t>
  </si>
  <si>
    <t>天津市听力障碍康复中心（天津市第三老年公寓）集中供养人员基本生活费（2024年）</t>
  </si>
  <si>
    <t>天津市听力障碍康复中心科研楼（现收养楼）消防升级整体改造项目尾款（2024年市级福彩）</t>
  </si>
  <si>
    <t>天津市听力障碍康复中心科研楼（现收养楼）消防升级整体改造开办费（2024年市级福彩）</t>
  </si>
  <si>
    <t>天津市听力障碍康复中心（天津市第三老年公寓）外聘护理人员补贴（2024年市级福彩）</t>
  </si>
  <si>
    <r>
      <rPr>
        <sz val="11"/>
        <color indexed="63"/>
        <rFont val="宋体"/>
        <family val="0"/>
      </rPr>
      <t>天津市听力障碍康复中心（天津市第三老年公寓）集中供养人员医疗救助经费（</t>
    </r>
    <r>
      <rPr>
        <sz val="11"/>
        <color indexed="63"/>
        <rFont val="Calibri"/>
        <family val="2"/>
      </rPr>
      <t>2024</t>
    </r>
    <r>
      <rPr>
        <sz val="11"/>
        <color indexed="63"/>
        <rFont val="宋体"/>
        <family val="0"/>
      </rPr>
      <t>年）</t>
    </r>
  </si>
  <si>
    <r>
      <rPr>
        <sz val="11"/>
        <color indexed="63"/>
        <rFont val="宋体"/>
        <family val="0"/>
      </rPr>
      <t>天津市听力障碍康复中心科研楼（现收养楼）消防升级整体改造项目尾款（</t>
    </r>
    <r>
      <rPr>
        <sz val="11"/>
        <color indexed="63"/>
        <rFont val="Calibri"/>
        <family val="2"/>
      </rPr>
      <t>2024</t>
    </r>
    <r>
      <rPr>
        <sz val="11"/>
        <color indexed="63"/>
        <rFont val="宋体"/>
        <family val="0"/>
      </rPr>
      <t>年中央基金）</t>
    </r>
  </si>
  <si>
    <t>国有资本经营预算支出情况表</t>
  </si>
  <si>
    <t>项目支出表</t>
  </si>
  <si>
    <t>政府性基金预算支出情况表</t>
  </si>
  <si>
    <t>一般公共预算“三公”经费支出情况表</t>
  </si>
  <si>
    <t>一般公共预算基本支出情况表</t>
  </si>
  <si>
    <t>一般公共预算支出情况表</t>
  </si>
  <si>
    <t>财政拨款收支总体情况表</t>
  </si>
  <si>
    <t>部门支出总体情况表</t>
  </si>
  <si>
    <t>部门收入总体情况表</t>
  </si>
  <si>
    <t>部门收支总体情况表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</si>
</sst>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</border>
    <border>
      <left style="thin">
        <color rgb="FFB0C4DE"/>
      </left>
      <right style="thin">
        <color rgb="FFB0C4DE"/>
      </right>
      <top style="thin">
        <color rgb="FFB0C4DE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9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192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>
      <alignment horizontal="right" vertical="center" wrapText="1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8" xfId="0" applyNumberFormat="1" applyFont="1" applyFill="1" applyBorder="1" applyAlignment="1">
      <alignment horizontal="right" vertical="center" wrapText="1"/>
    </xf>
    <xf numFmtId="192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459" applyBorder="1" applyAlignment="1">
      <alignment horizontal="left" vertical="center"/>
      <protection/>
    </xf>
    <xf numFmtId="192" fontId="8" fillId="0" borderId="16" xfId="0" applyNumberFormat="1" applyFont="1" applyFill="1" applyBorder="1" applyAlignment="1">
      <alignment horizontal="left" vertical="center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191" fontId="2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487" applyFont="1" applyAlignment="1">
      <alignment vertical="center"/>
      <protection/>
    </xf>
    <xf numFmtId="192" fontId="8" fillId="0" borderId="8" xfId="0" applyNumberFormat="1" applyFont="1" applyFill="1" applyBorder="1" applyAlignment="1">
      <alignment horizontal="left" vertical="center" wrapText="1"/>
    </xf>
    <xf numFmtId="0" fontId="2" fillId="0" borderId="8" xfId="469" applyFont="1" applyBorder="1" applyAlignment="1">
      <alignment vertical="center"/>
      <protection/>
    </xf>
    <xf numFmtId="49" fontId="63" fillId="0" borderId="20" xfId="0" applyNumberFormat="1" applyFont="1" applyBorder="1" applyAlignment="1">
      <alignment horizontal="left" vertical="top" wrapText="1"/>
    </xf>
    <xf numFmtId="49" fontId="63" fillId="0" borderId="8" xfId="0" applyNumberFormat="1" applyFont="1" applyBorder="1" applyAlignment="1">
      <alignment horizontal="left" vertical="center" wrapText="1"/>
    </xf>
    <xf numFmtId="0" fontId="2" fillId="0" borderId="8" xfId="469" applyFont="1" applyBorder="1" applyAlignment="1">
      <alignment horizontal="right" vertical="center"/>
      <protection/>
    </xf>
    <xf numFmtId="195" fontId="2" fillId="0" borderId="8" xfId="469" applyNumberFormat="1" applyFont="1" applyBorder="1" applyAlignment="1">
      <alignment horizontal="right" vertical="center"/>
      <protection/>
    </xf>
    <xf numFmtId="49" fontId="63" fillId="0" borderId="21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top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7</xdr:row>
      <xdr:rowOff>381000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533525" y="39624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124</v>
      </c>
      <c r="B1" s="12"/>
    </row>
    <row r="2" spans="1:5" s="8" customFormat="1" ht="34.5" customHeight="1">
      <c r="A2" s="13" t="s">
        <v>198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08" t="s">
        <v>63</v>
      </c>
      <c r="B4" s="108" t="s">
        <v>64</v>
      </c>
      <c r="C4" s="15" t="s">
        <v>125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0" customFormat="1" ht="39.75" customHeight="1">
      <c r="A5" s="125"/>
      <c r="B5" s="125"/>
      <c r="C5" s="14" t="s">
        <v>104</v>
      </c>
      <c r="D5" s="14" t="s">
        <v>66</v>
      </c>
      <c r="E5" s="14" t="s">
        <v>67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6"/>
      <c r="B6" s="16"/>
      <c r="C6" s="17"/>
      <c r="D6" s="18"/>
      <c r="E6" s="18"/>
    </row>
    <row r="7" spans="1:5" ht="34.5" customHeight="1">
      <c r="A7" s="19"/>
      <c r="B7" s="19" t="s">
        <v>123</v>
      </c>
      <c r="C7" s="17"/>
      <c r="D7" s="18"/>
      <c r="E7" s="18"/>
    </row>
    <row r="8" spans="1:5" ht="34.5" customHeight="1">
      <c r="A8" s="126" t="s">
        <v>187</v>
      </c>
      <c r="B8" s="127"/>
      <c r="C8" s="127"/>
      <c r="D8" s="127"/>
      <c r="E8" s="127"/>
    </row>
  </sheetData>
  <sheetProtection/>
  <mergeCells count="3">
    <mergeCell ref="A4:A5"/>
    <mergeCell ref="B4:B5"/>
    <mergeCell ref="A8:E8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5" zoomScaleNormal="70" zoomScaleSheetLayoutView="85" zoomScalePageLayoutView="0" workbookViewId="0" topLeftCell="A1">
      <selection activeCell="B2" sqref="B2:L2"/>
    </sheetView>
  </sheetViews>
  <sheetFormatPr defaultColWidth="17" defaultRowHeight="11.25"/>
  <cols>
    <col min="1" max="1" width="17" style="2" customWidth="1"/>
    <col min="2" max="2" width="35.66015625" style="2" customWidth="1"/>
    <col min="3" max="3" width="33.6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2" t="s">
        <v>199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ht="24" customHeight="1"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" customFormat="1" ht="44.25" customHeight="1">
      <c r="A4" s="129" t="s">
        <v>127</v>
      </c>
      <c r="B4" s="129" t="s">
        <v>128</v>
      </c>
      <c r="C4" s="129" t="s">
        <v>129</v>
      </c>
      <c r="D4" s="129" t="s">
        <v>48</v>
      </c>
      <c r="E4" s="129" t="s">
        <v>130</v>
      </c>
      <c r="F4" s="129"/>
      <c r="G4" s="129"/>
      <c r="H4" s="129" t="s">
        <v>131</v>
      </c>
      <c r="I4" s="129"/>
      <c r="J4" s="129"/>
      <c r="K4" s="130" t="s">
        <v>132</v>
      </c>
      <c r="L4" s="129" t="s">
        <v>61</v>
      </c>
    </row>
    <row r="5" spans="1:12" s="1" customFormat="1" ht="44.25" customHeight="1">
      <c r="A5" s="129"/>
      <c r="B5" s="129"/>
      <c r="C5" s="129"/>
      <c r="D5" s="129"/>
      <c r="E5" s="7" t="s">
        <v>133</v>
      </c>
      <c r="F5" s="7" t="s">
        <v>134</v>
      </c>
      <c r="G5" s="7" t="s">
        <v>135</v>
      </c>
      <c r="H5" s="7" t="s">
        <v>133</v>
      </c>
      <c r="I5" s="7" t="s">
        <v>134</v>
      </c>
      <c r="J5" s="7" t="s">
        <v>135</v>
      </c>
      <c r="K5" s="130"/>
      <c r="L5" s="129"/>
    </row>
    <row r="6" spans="1:12" ht="54" customHeight="1">
      <c r="A6" s="102" t="s">
        <v>188</v>
      </c>
      <c r="B6" s="107" t="s">
        <v>190</v>
      </c>
      <c r="C6" s="102" t="s">
        <v>189</v>
      </c>
      <c r="D6" s="105">
        <f>SUM(E6:J6)</f>
        <v>13.2</v>
      </c>
      <c r="E6" s="6"/>
      <c r="F6" s="6"/>
      <c r="G6" s="6"/>
      <c r="H6" s="6"/>
      <c r="I6" s="105">
        <v>13.2</v>
      </c>
      <c r="J6" s="6"/>
      <c r="K6" s="6"/>
      <c r="L6" s="6"/>
    </row>
    <row r="7" spans="1:12" ht="57.75" customHeight="1">
      <c r="A7" s="102" t="s">
        <v>188</v>
      </c>
      <c r="B7" s="104" t="s">
        <v>192</v>
      </c>
      <c r="C7" s="102" t="s">
        <v>189</v>
      </c>
      <c r="D7" s="105">
        <f aca="true" t="shared" si="0" ref="D7:D14">SUM(E7:J7)</f>
        <v>6.7</v>
      </c>
      <c r="E7" s="105">
        <v>6.7</v>
      </c>
      <c r="F7" s="105"/>
      <c r="G7" s="105"/>
      <c r="H7" s="105"/>
      <c r="I7" s="105"/>
      <c r="J7" s="105"/>
      <c r="K7" s="105"/>
      <c r="L7" s="105"/>
    </row>
    <row r="8" spans="1:12" ht="59.25" customHeight="1">
      <c r="A8" s="102" t="s">
        <v>188</v>
      </c>
      <c r="B8" s="104" t="s">
        <v>196</v>
      </c>
      <c r="C8" s="102" t="s">
        <v>189</v>
      </c>
      <c r="D8" s="105">
        <f t="shared" si="0"/>
        <v>0.6</v>
      </c>
      <c r="E8" s="105">
        <v>0.6</v>
      </c>
      <c r="F8" s="105"/>
      <c r="G8" s="105"/>
      <c r="H8" s="105"/>
      <c r="I8" s="105"/>
      <c r="J8" s="105"/>
      <c r="K8" s="105"/>
      <c r="L8" s="105"/>
    </row>
    <row r="9" spans="1:12" ht="57" customHeight="1">
      <c r="A9" s="102" t="s">
        <v>188</v>
      </c>
      <c r="B9" s="104" t="s">
        <v>193</v>
      </c>
      <c r="C9" s="102" t="s">
        <v>189</v>
      </c>
      <c r="D9" s="105">
        <f t="shared" si="0"/>
        <v>103.9</v>
      </c>
      <c r="E9" s="105"/>
      <c r="F9" s="105">
        <v>103.9</v>
      </c>
      <c r="G9" s="105"/>
      <c r="H9" s="105"/>
      <c r="I9" s="105"/>
      <c r="J9" s="105"/>
      <c r="K9" s="105"/>
      <c r="L9" s="105"/>
    </row>
    <row r="10" spans="1:12" ht="62.25" customHeight="1">
      <c r="A10" s="102" t="s">
        <v>188</v>
      </c>
      <c r="B10" s="104" t="s">
        <v>194</v>
      </c>
      <c r="C10" s="102" t="s">
        <v>189</v>
      </c>
      <c r="D10" s="105">
        <f t="shared" si="0"/>
        <v>86.1</v>
      </c>
      <c r="E10" s="105"/>
      <c r="F10" s="105">
        <v>86.1</v>
      </c>
      <c r="G10" s="105"/>
      <c r="H10" s="105"/>
      <c r="I10" s="105"/>
      <c r="J10" s="105"/>
      <c r="K10" s="105"/>
      <c r="L10" s="105"/>
    </row>
    <row r="11" spans="1:12" ht="49.5" customHeight="1">
      <c r="A11" s="102" t="s">
        <v>188</v>
      </c>
      <c r="B11" s="104" t="s">
        <v>197</v>
      </c>
      <c r="C11" s="102" t="s">
        <v>189</v>
      </c>
      <c r="D11" s="105">
        <f t="shared" si="0"/>
        <v>370</v>
      </c>
      <c r="E11" s="105"/>
      <c r="F11" s="106">
        <v>370</v>
      </c>
      <c r="G11" s="105"/>
      <c r="H11" s="105"/>
      <c r="I11" s="105"/>
      <c r="J11" s="105"/>
      <c r="K11" s="105"/>
      <c r="L11" s="105"/>
    </row>
    <row r="12" spans="1:12" ht="55.5" customHeight="1">
      <c r="A12" s="102" t="s">
        <v>188</v>
      </c>
      <c r="B12" s="103" t="s">
        <v>191</v>
      </c>
      <c r="C12" s="102" t="s">
        <v>189</v>
      </c>
      <c r="D12" s="105">
        <f t="shared" si="0"/>
        <v>118.5</v>
      </c>
      <c r="E12" s="105"/>
      <c r="F12" s="105"/>
      <c r="G12" s="105"/>
      <c r="H12" s="105"/>
      <c r="I12" s="105">
        <v>118.5</v>
      </c>
      <c r="J12" s="105"/>
      <c r="K12" s="105"/>
      <c r="L12" s="105"/>
    </row>
    <row r="13" spans="1:12" ht="51" customHeight="1">
      <c r="A13" s="102" t="s">
        <v>188</v>
      </c>
      <c r="B13" s="104" t="s">
        <v>195</v>
      </c>
      <c r="C13" s="102" t="s">
        <v>189</v>
      </c>
      <c r="D13" s="105">
        <f t="shared" si="0"/>
        <v>509</v>
      </c>
      <c r="E13" s="105"/>
      <c r="F13" s="106">
        <v>509</v>
      </c>
      <c r="G13" s="105"/>
      <c r="H13" s="105"/>
      <c r="I13" s="105"/>
      <c r="J13" s="105"/>
      <c r="K13" s="105"/>
      <c r="L13" s="105"/>
    </row>
    <row r="14" spans="1:12" ht="34.5" customHeight="1">
      <c r="A14" s="5" t="s">
        <v>48</v>
      </c>
      <c r="B14" s="5"/>
      <c r="C14" s="6"/>
      <c r="D14" s="105">
        <f t="shared" si="0"/>
        <v>1207.8999999999999</v>
      </c>
      <c r="E14" s="105">
        <f>SUM(E6:E13)</f>
        <v>7.3</v>
      </c>
      <c r="F14" s="105">
        <f>SUM(F6:F13)</f>
        <v>1069</v>
      </c>
      <c r="G14" s="105"/>
      <c r="H14" s="105"/>
      <c r="I14" s="105">
        <v>131.6</v>
      </c>
      <c r="J14" s="105"/>
      <c r="K14" s="105"/>
      <c r="L14" s="105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C9" sqref="C9"/>
    </sheetView>
  </sheetViews>
  <sheetFormatPr defaultColWidth="6.66015625" defaultRowHeight="18" customHeight="1"/>
  <cols>
    <col min="1" max="1" width="50.66015625" style="31" customWidth="1"/>
    <col min="2" max="2" width="17.66015625" style="31" customWidth="1"/>
    <col min="3" max="3" width="50.66015625" style="31" customWidth="1"/>
    <col min="4" max="4" width="17.66015625" style="31" customWidth="1"/>
    <col min="5" max="156" width="9" style="31" customWidth="1"/>
    <col min="157" max="249" width="9.16015625" style="31" customWidth="1"/>
    <col min="250" max="16384" width="6.66015625" style="31" customWidth="1"/>
  </cols>
  <sheetData>
    <row r="1" ht="24" customHeight="1">
      <c r="A1" s="12" t="s">
        <v>0</v>
      </c>
    </row>
    <row r="2" spans="1:249" ht="42" customHeight="1">
      <c r="A2" s="13" t="s">
        <v>207</v>
      </c>
      <c r="B2" s="13"/>
      <c r="C2" s="13"/>
      <c r="D2" s="3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08" t="s">
        <v>2</v>
      </c>
      <c r="B4" s="108"/>
      <c r="C4" s="108" t="s">
        <v>3</v>
      </c>
      <c r="D4" s="10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ht="36.75" customHeight="1">
      <c r="A5" s="14" t="s">
        <v>4</v>
      </c>
      <c r="B5" s="36" t="s">
        <v>5</v>
      </c>
      <c r="C5" s="14" t="s">
        <v>4</v>
      </c>
      <c r="D5" s="36" t="s">
        <v>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30" customHeight="1">
      <c r="A6" s="79" t="s">
        <v>6</v>
      </c>
      <c r="B6" s="18">
        <v>700.8</v>
      </c>
      <c r="C6" s="38" t="s">
        <v>7</v>
      </c>
      <c r="D6" s="18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30" customHeight="1">
      <c r="A7" s="79" t="s">
        <v>8</v>
      </c>
      <c r="B7" s="18">
        <v>1069</v>
      </c>
      <c r="C7" s="38" t="s">
        <v>9</v>
      </c>
      <c r="D7" s="1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30" customHeight="1">
      <c r="A8" s="79" t="s">
        <v>10</v>
      </c>
      <c r="B8" s="18"/>
      <c r="C8" s="38" t="s">
        <v>11</v>
      </c>
      <c r="D8" s="18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30" customHeight="1">
      <c r="A9" s="80" t="s">
        <v>12</v>
      </c>
      <c r="B9" s="18"/>
      <c r="C9" s="38" t="s">
        <v>13</v>
      </c>
      <c r="D9" s="18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30" customHeight="1">
      <c r="A10" s="81" t="s">
        <v>14</v>
      </c>
      <c r="B10" s="18">
        <v>2172.4</v>
      </c>
      <c r="C10" s="38" t="s">
        <v>15</v>
      </c>
      <c r="D10" s="1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ht="30" customHeight="1">
      <c r="A11" s="81" t="s">
        <v>16</v>
      </c>
      <c r="B11" s="18"/>
      <c r="C11" s="38" t="s">
        <v>17</v>
      </c>
      <c r="D11" s="18">
        <v>2855.2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ht="30" customHeight="1">
      <c r="A12" s="79" t="s">
        <v>18</v>
      </c>
      <c r="B12" s="18"/>
      <c r="C12" s="38" t="s">
        <v>19</v>
      </c>
      <c r="D12" s="18">
        <v>126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ht="30" customHeight="1">
      <c r="A13" s="79" t="s">
        <v>20</v>
      </c>
      <c r="B13" s="39"/>
      <c r="C13" s="38" t="s">
        <v>21</v>
      </c>
      <c r="D13" s="18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49" ht="30" customHeight="1">
      <c r="A14" s="79" t="s">
        <v>22</v>
      </c>
      <c r="B14" s="39">
        <v>21</v>
      </c>
      <c r="C14" s="38" t="s">
        <v>23</v>
      </c>
      <c r="D14" s="1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</row>
    <row r="15" spans="1:249" ht="30" customHeight="1">
      <c r="A15" s="79"/>
      <c r="B15" s="39"/>
      <c r="C15" s="38" t="s">
        <v>24</v>
      </c>
      <c r="D15" s="1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</row>
    <row r="16" spans="1:249" ht="30" customHeight="1">
      <c r="A16" s="79"/>
      <c r="B16" s="39"/>
      <c r="C16" s="38" t="s">
        <v>25</v>
      </c>
      <c r="D16" s="1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</row>
    <row r="17" spans="1:249" ht="30" customHeight="1">
      <c r="A17" s="79"/>
      <c r="B17" s="39"/>
      <c r="C17" s="38" t="s">
        <v>26</v>
      </c>
      <c r="D17" s="1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</row>
    <row r="18" spans="1:249" ht="30" customHeight="1">
      <c r="A18" s="79"/>
      <c r="B18" s="18"/>
      <c r="C18" s="38" t="s">
        <v>27</v>
      </c>
      <c r="D18" s="18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</row>
    <row r="19" spans="1:249" ht="30" customHeight="1">
      <c r="A19" s="79"/>
      <c r="B19" s="18"/>
      <c r="C19" s="38" t="s">
        <v>28</v>
      </c>
      <c r="D19" s="18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</row>
    <row r="20" spans="1:249" ht="30" customHeight="1">
      <c r="A20" s="79"/>
      <c r="B20" s="18"/>
      <c r="C20" s="38" t="s">
        <v>29</v>
      </c>
      <c r="D20" s="4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</row>
    <row r="21" spans="1:249" ht="30" customHeight="1">
      <c r="A21" s="20"/>
      <c r="B21" s="18"/>
      <c r="C21" s="38" t="s">
        <v>30</v>
      </c>
      <c r="D21" s="4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</row>
    <row r="22" spans="1:249" ht="30" customHeight="1">
      <c r="A22" s="20"/>
      <c r="B22" s="18"/>
      <c r="C22" s="38" t="s">
        <v>31</v>
      </c>
      <c r="D22" s="1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</row>
    <row r="23" spans="1:249" ht="30" customHeight="1">
      <c r="A23" s="20"/>
      <c r="B23" s="18"/>
      <c r="C23" s="38" t="s">
        <v>32</v>
      </c>
      <c r="D23" s="4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</row>
    <row r="24" spans="1:249" ht="30" customHeight="1">
      <c r="A24" s="20"/>
      <c r="B24" s="18"/>
      <c r="C24" s="38" t="s">
        <v>33</v>
      </c>
      <c r="D24" s="4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</row>
    <row r="25" spans="1:249" ht="30.75" customHeight="1">
      <c r="A25" s="20"/>
      <c r="B25" s="18"/>
      <c r="C25" s="38" t="s">
        <v>34</v>
      </c>
      <c r="D25" s="4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</row>
    <row r="26" spans="1:249" ht="30.75" customHeight="1">
      <c r="A26" s="20"/>
      <c r="B26" s="18"/>
      <c r="C26" s="38" t="s">
        <v>35</v>
      </c>
      <c r="D26" s="42">
        <v>1200.6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</row>
    <row r="27" spans="1:249" ht="30.75" customHeight="1">
      <c r="A27" s="20"/>
      <c r="B27" s="18"/>
      <c r="C27" s="38" t="s">
        <v>36</v>
      </c>
      <c r="D27" s="4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</row>
    <row r="28" spans="1:249" ht="30.75" customHeight="1">
      <c r="A28" s="20"/>
      <c r="B28" s="18"/>
      <c r="C28" s="38" t="s">
        <v>37</v>
      </c>
      <c r="D28" s="4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30" customHeight="1">
      <c r="A29" s="34" t="s">
        <v>38</v>
      </c>
      <c r="B29" s="18">
        <f>SUM(B6:B14)</f>
        <v>3963.2</v>
      </c>
      <c r="C29" s="34" t="s">
        <v>39</v>
      </c>
      <c r="D29" s="42">
        <f>SUM(D11:D26)</f>
        <v>4181.799999999999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79" t="s">
        <v>40</v>
      </c>
      <c r="B30" s="18">
        <v>227.6</v>
      </c>
      <c r="C30" s="82" t="s">
        <v>41</v>
      </c>
      <c r="D30" s="18">
        <v>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34" t="s">
        <v>42</v>
      </c>
      <c r="B31" s="18">
        <v>4190.8</v>
      </c>
      <c r="C31" s="34" t="s">
        <v>43</v>
      </c>
      <c r="D31" s="18">
        <v>4190.8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</row>
    <row r="32" spans="1:249" ht="27" customHeight="1">
      <c r="A32" s="21" t="s">
        <v>44</v>
      </c>
      <c r="B32" s="44"/>
      <c r="C32" s="45"/>
      <c r="D32" s="4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</row>
    <row r="33" spans="1:249" ht="27.75" customHeight="1">
      <c r="A33" s="47"/>
      <c r="B33" s="48"/>
      <c r="C33" s="47"/>
      <c r="D33" s="48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</row>
    <row r="34" spans="1:249" ht="27.75" customHeight="1">
      <c r="A34" s="49"/>
      <c r="B34" s="50"/>
      <c r="C34" s="50"/>
      <c r="D34" s="5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</row>
    <row r="35" spans="1:249" ht="27.75" customHeight="1">
      <c r="A35" s="50"/>
      <c r="B35" s="50"/>
      <c r="C35" s="50"/>
      <c r="D35" s="5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</row>
    <row r="36" spans="1:249" ht="27.75" customHeight="1">
      <c r="A36" s="50"/>
      <c r="B36" s="50"/>
      <c r="C36" s="50"/>
      <c r="D36" s="5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</row>
    <row r="37" spans="1:249" ht="27.75" customHeight="1">
      <c r="A37" s="50"/>
      <c r="B37" s="50"/>
      <c r="C37" s="50"/>
      <c r="D37" s="5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zoomScalePageLayoutView="0" workbookViewId="0" topLeftCell="A1">
      <selection activeCell="A2" sqref="A2:S2"/>
    </sheetView>
  </sheetViews>
  <sheetFormatPr defaultColWidth="9.16015625" defaultRowHeight="27.75" customHeight="1"/>
  <cols>
    <col min="1" max="1" width="15.66015625" style="69" customWidth="1"/>
    <col min="2" max="2" width="17.5" style="69" customWidth="1"/>
    <col min="3" max="3" width="14.5" style="69" customWidth="1"/>
    <col min="4" max="11" width="8.83203125" style="69" customWidth="1"/>
    <col min="12" max="13" width="8.83203125" style="47" customWidth="1"/>
    <col min="14" max="19" width="8.83203125" style="69" customWidth="1"/>
    <col min="20" max="251" width="9" style="47" customWidth="1"/>
    <col min="252" max="252" width="9.16015625" style="70" customWidth="1"/>
    <col min="253" max="16384" width="9.16015625" style="70" customWidth="1"/>
  </cols>
  <sheetData>
    <row r="1" spans="1:19" s="57" customFormat="1" ht="27" customHeight="1">
      <c r="A1" s="12" t="s">
        <v>45</v>
      </c>
      <c r="B1" s="12"/>
      <c r="C1" s="12"/>
      <c r="D1" s="12"/>
      <c r="E1" s="75"/>
      <c r="F1" s="75"/>
      <c r="G1" s="75"/>
      <c r="H1" s="75"/>
      <c r="I1" s="75"/>
      <c r="J1" s="75"/>
      <c r="K1" s="75"/>
      <c r="L1" s="75"/>
      <c r="N1" s="75"/>
      <c r="O1" s="75"/>
      <c r="P1" s="75"/>
      <c r="Q1" s="75"/>
      <c r="R1" s="75"/>
      <c r="S1" s="75"/>
    </row>
    <row r="2" spans="1:19" s="51" customFormat="1" ht="40.5" customHeight="1">
      <c r="A2" s="109" t="s">
        <v>206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51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9" customFormat="1" ht="21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N4" s="72"/>
      <c r="O4" s="72"/>
      <c r="P4" s="72"/>
      <c r="Q4" s="72"/>
      <c r="R4" s="72"/>
      <c r="S4" s="72" t="s">
        <v>1</v>
      </c>
    </row>
    <row r="5" spans="1:19" s="68" customFormat="1" ht="29.25" customHeight="1">
      <c r="A5" s="111" t="s">
        <v>46</v>
      </c>
      <c r="B5" s="111" t="s">
        <v>47</v>
      </c>
      <c r="C5" s="114" t="s">
        <v>48</v>
      </c>
      <c r="D5" s="110" t="s">
        <v>49</v>
      </c>
      <c r="E5" s="110"/>
      <c r="F5" s="110"/>
      <c r="G5" s="110"/>
      <c r="H5" s="110"/>
      <c r="I5" s="110"/>
      <c r="J5" s="110"/>
      <c r="K5" s="110"/>
      <c r="L5" s="110"/>
      <c r="M5" s="110"/>
      <c r="N5" s="111" t="s">
        <v>40</v>
      </c>
      <c r="O5" s="111"/>
      <c r="P5" s="111"/>
      <c r="Q5" s="111"/>
      <c r="R5" s="111"/>
      <c r="S5" s="111"/>
    </row>
    <row r="6" spans="1:19" s="68" customFormat="1" ht="29.25" customHeight="1">
      <c r="A6" s="111"/>
      <c r="B6" s="111"/>
      <c r="C6" s="115"/>
      <c r="D6" s="73" t="s">
        <v>50</v>
      </c>
      <c r="E6" s="76" t="s">
        <v>51</v>
      </c>
      <c r="F6" s="76" t="s">
        <v>52</v>
      </c>
      <c r="G6" s="76" t="s">
        <v>53</v>
      </c>
      <c r="H6" s="76" t="s">
        <v>54</v>
      </c>
      <c r="I6" s="76" t="s">
        <v>55</v>
      </c>
      <c r="J6" s="76" t="s">
        <v>56</v>
      </c>
      <c r="K6" s="76" t="s">
        <v>57</v>
      </c>
      <c r="L6" s="76" t="s">
        <v>58</v>
      </c>
      <c r="M6" s="76" t="s">
        <v>59</v>
      </c>
      <c r="N6" s="74" t="s">
        <v>50</v>
      </c>
      <c r="O6" s="73" t="s">
        <v>51</v>
      </c>
      <c r="P6" s="73" t="s">
        <v>52</v>
      </c>
      <c r="Q6" s="73" t="s">
        <v>60</v>
      </c>
      <c r="R6" s="77" t="s">
        <v>54</v>
      </c>
      <c r="S6" s="78" t="s">
        <v>61</v>
      </c>
    </row>
    <row r="7" spans="1:251" s="55" customFormat="1" ht="33.75" customHeight="1">
      <c r="A7" s="62">
        <v>354202</v>
      </c>
      <c r="B7" s="83" t="s">
        <v>136</v>
      </c>
      <c r="C7" s="84">
        <f>D7+N7</f>
        <v>4190.8</v>
      </c>
      <c r="D7" s="62">
        <v>3963.2</v>
      </c>
      <c r="E7" s="62">
        <v>700.8</v>
      </c>
      <c r="F7" s="62">
        <v>1069</v>
      </c>
      <c r="G7" s="62"/>
      <c r="H7" s="62"/>
      <c r="I7" s="62">
        <v>2172.4</v>
      </c>
      <c r="J7" s="62"/>
      <c r="K7" s="62"/>
      <c r="L7" s="62"/>
      <c r="M7" s="62">
        <v>21</v>
      </c>
      <c r="N7" s="84">
        <v>227.6</v>
      </c>
      <c r="O7" s="18"/>
      <c r="P7" s="18">
        <v>131.6</v>
      </c>
      <c r="Q7" s="18"/>
      <c r="R7" s="18"/>
      <c r="S7" s="18">
        <v>95.9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19" ht="33.75" customHeight="1">
      <c r="A8" s="112" t="s">
        <v>48</v>
      </c>
      <c r="B8" s="113"/>
      <c r="C8" s="84">
        <f>D8+N8</f>
        <v>4190.8</v>
      </c>
      <c r="D8" s="62">
        <v>3963.2</v>
      </c>
      <c r="E8" s="62">
        <v>700.8</v>
      </c>
      <c r="F8" s="62">
        <v>1069</v>
      </c>
      <c r="G8" s="62"/>
      <c r="H8" s="62"/>
      <c r="I8" s="62">
        <v>2172.4</v>
      </c>
      <c r="J8" s="62"/>
      <c r="K8" s="62"/>
      <c r="L8" s="62"/>
      <c r="M8" s="62">
        <v>21</v>
      </c>
      <c r="N8" s="84">
        <v>227.6</v>
      </c>
      <c r="O8" s="18"/>
      <c r="P8" s="18">
        <v>131.6</v>
      </c>
      <c r="Q8" s="18"/>
      <c r="R8" s="18"/>
      <c r="S8" s="18">
        <v>95.9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tabSelected="1" view="pageBreakPreview" zoomScale="85" zoomScaleNormal="115" zoomScaleSheetLayoutView="85" zoomScalePageLayoutView="0" workbookViewId="0" topLeftCell="A1">
      <selection activeCell="F9" sqref="F9"/>
    </sheetView>
  </sheetViews>
  <sheetFormatPr defaultColWidth="9.16015625" defaultRowHeight="27.75" customHeight="1"/>
  <cols>
    <col min="1" max="1" width="16.16015625" style="58" customWidth="1"/>
    <col min="2" max="2" width="50.16015625" style="58" customWidth="1"/>
    <col min="3" max="3" width="18.16015625" style="59" customWidth="1"/>
    <col min="4" max="4" width="15.16015625" style="88" customWidth="1"/>
    <col min="5" max="8" width="17.33203125" style="59" customWidth="1"/>
    <col min="9" max="248" width="10.66015625" style="11" customWidth="1"/>
    <col min="249" max="250" width="9.16015625" style="31" customWidth="1"/>
    <col min="251" max="16384" width="9.16015625" style="31" customWidth="1"/>
  </cols>
  <sheetData>
    <row r="1" spans="1:7" s="57" customFormat="1" ht="27" customHeight="1">
      <c r="A1" s="12" t="s">
        <v>62</v>
      </c>
      <c r="B1" s="12"/>
      <c r="C1" s="60"/>
      <c r="D1" s="60"/>
      <c r="E1" s="60"/>
      <c r="F1" s="60"/>
      <c r="G1" s="60"/>
    </row>
    <row r="2" spans="1:12" s="8" customFormat="1" ht="48.75" customHeight="1">
      <c r="A2" s="131" t="s">
        <v>205</v>
      </c>
      <c r="B2" s="131"/>
      <c r="C2" s="131"/>
      <c r="D2" s="131"/>
      <c r="E2" s="131"/>
      <c r="F2" s="131"/>
      <c r="G2" s="131"/>
      <c r="H2" s="131"/>
      <c r="I2" s="67"/>
      <c r="J2" s="13"/>
      <c r="K2" s="67"/>
      <c r="L2" s="67"/>
    </row>
    <row r="3" spans="1:8" s="9" customFormat="1" ht="21.75" customHeight="1">
      <c r="A3" s="61"/>
      <c r="B3" s="61"/>
      <c r="C3" s="61"/>
      <c r="D3" s="61"/>
      <c r="E3" s="61"/>
      <c r="F3" s="61"/>
      <c r="G3" s="61"/>
      <c r="H3" s="61" t="s">
        <v>1</v>
      </c>
    </row>
    <row r="4" spans="1:8" s="52" customFormat="1" ht="29.25" customHeight="1">
      <c r="A4" s="108" t="s">
        <v>63</v>
      </c>
      <c r="B4" s="108" t="s">
        <v>64</v>
      </c>
      <c r="C4" s="117" t="s">
        <v>65</v>
      </c>
      <c r="D4" s="118" t="s">
        <v>66</v>
      </c>
      <c r="E4" s="116" t="s">
        <v>67</v>
      </c>
      <c r="F4" s="116" t="s">
        <v>68</v>
      </c>
      <c r="G4" s="116" t="s">
        <v>69</v>
      </c>
      <c r="H4" s="116" t="s">
        <v>70</v>
      </c>
    </row>
    <row r="5" spans="1:8" s="52" customFormat="1" ht="29.25" customHeight="1">
      <c r="A5" s="108"/>
      <c r="B5" s="108"/>
      <c r="C5" s="117"/>
      <c r="D5" s="119"/>
      <c r="E5" s="116"/>
      <c r="F5" s="116"/>
      <c r="G5" s="116"/>
      <c r="H5" s="116"/>
    </row>
    <row r="6" spans="1:8" s="52" customFormat="1" ht="29.25" customHeight="1">
      <c r="A6" s="108"/>
      <c r="B6" s="108"/>
      <c r="C6" s="117"/>
      <c r="D6" s="120"/>
      <c r="E6" s="116"/>
      <c r="F6" s="116"/>
      <c r="G6" s="116"/>
      <c r="H6" s="116"/>
    </row>
    <row r="7" spans="1:8" s="52" customFormat="1" ht="30" customHeight="1">
      <c r="A7" s="20">
        <v>208</v>
      </c>
      <c r="B7" s="20" t="s">
        <v>139</v>
      </c>
      <c r="C7" s="92">
        <f>SUM(D7:E7)</f>
        <v>2855.2000000000003</v>
      </c>
      <c r="D7" s="86">
        <f>D8+D11</f>
        <v>2847.9</v>
      </c>
      <c r="E7" s="86">
        <v>7.3</v>
      </c>
      <c r="F7" s="62"/>
      <c r="G7" s="62"/>
      <c r="H7" s="62"/>
    </row>
    <row r="8" spans="1:8" s="52" customFormat="1" ht="30" customHeight="1">
      <c r="A8" s="20">
        <v>20805</v>
      </c>
      <c r="B8" s="85" t="s">
        <v>148</v>
      </c>
      <c r="C8" s="92">
        <f aca="true" t="shared" si="0" ref="C8:C19">SUM(D8:E8)</f>
        <v>259.5</v>
      </c>
      <c r="D8" s="86">
        <v>259.5</v>
      </c>
      <c r="E8" s="62"/>
      <c r="F8" s="62"/>
      <c r="G8" s="62"/>
      <c r="H8" s="62"/>
    </row>
    <row r="9" spans="1:8" s="52" customFormat="1" ht="30" customHeight="1">
      <c r="A9" s="20">
        <v>2080505</v>
      </c>
      <c r="B9" s="20" t="s">
        <v>140</v>
      </c>
      <c r="C9" s="18">
        <f t="shared" si="0"/>
        <v>173</v>
      </c>
      <c r="D9" s="18">
        <v>173</v>
      </c>
      <c r="E9" s="62"/>
      <c r="F9" s="62"/>
      <c r="G9" s="62"/>
      <c r="H9" s="62"/>
    </row>
    <row r="10" spans="1:8" s="52" customFormat="1" ht="30" customHeight="1">
      <c r="A10" s="20">
        <v>2080506</v>
      </c>
      <c r="B10" s="20" t="s">
        <v>141</v>
      </c>
      <c r="C10" s="92">
        <f t="shared" si="0"/>
        <v>86.5</v>
      </c>
      <c r="D10" s="86">
        <v>86.5</v>
      </c>
      <c r="E10" s="62"/>
      <c r="F10" s="62"/>
      <c r="G10" s="62"/>
      <c r="H10" s="62"/>
    </row>
    <row r="11" spans="1:8" s="52" customFormat="1" ht="30" customHeight="1">
      <c r="A11" s="20">
        <v>20810</v>
      </c>
      <c r="B11" s="85" t="s">
        <v>149</v>
      </c>
      <c r="C11" s="92">
        <f t="shared" si="0"/>
        <v>2595.7000000000003</v>
      </c>
      <c r="D11" s="86">
        <v>2588.4</v>
      </c>
      <c r="E11" s="86">
        <v>7.3</v>
      </c>
      <c r="F11" s="62"/>
      <c r="G11" s="62"/>
      <c r="H11" s="62"/>
    </row>
    <row r="12" spans="1:8" s="52" customFormat="1" ht="30" customHeight="1">
      <c r="A12" s="20">
        <v>2081005</v>
      </c>
      <c r="B12" s="20" t="s">
        <v>142</v>
      </c>
      <c r="C12" s="92">
        <f t="shared" si="0"/>
        <v>2595.7000000000003</v>
      </c>
      <c r="D12" s="86">
        <v>2588.4</v>
      </c>
      <c r="E12" s="86">
        <v>7.3</v>
      </c>
      <c r="F12" s="62"/>
      <c r="G12" s="62"/>
      <c r="H12" s="62"/>
    </row>
    <row r="13" spans="1:8" s="52" customFormat="1" ht="30" customHeight="1">
      <c r="A13" s="20">
        <v>210</v>
      </c>
      <c r="B13" s="20" t="s">
        <v>143</v>
      </c>
      <c r="C13" s="18">
        <f t="shared" si="0"/>
        <v>126</v>
      </c>
      <c r="D13" s="18">
        <v>126</v>
      </c>
      <c r="E13" s="86"/>
      <c r="F13" s="62"/>
      <c r="G13" s="62"/>
      <c r="H13" s="62"/>
    </row>
    <row r="14" spans="1:248" s="22" customFormat="1" ht="30" customHeight="1">
      <c r="A14" s="20">
        <v>21011</v>
      </c>
      <c r="B14" s="85" t="s">
        <v>150</v>
      </c>
      <c r="C14" s="18">
        <f t="shared" si="0"/>
        <v>126</v>
      </c>
      <c r="D14" s="18">
        <v>126</v>
      </c>
      <c r="E14" s="18"/>
      <c r="F14" s="18"/>
      <c r="G14" s="18"/>
      <c r="H14" s="1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pans="1:9" s="10" customFormat="1" ht="30" customHeight="1">
      <c r="A15" s="20">
        <v>2101102</v>
      </c>
      <c r="B15" s="20" t="s">
        <v>144</v>
      </c>
      <c r="C15" s="18">
        <f t="shared" si="0"/>
        <v>113</v>
      </c>
      <c r="D15" s="18">
        <v>113</v>
      </c>
      <c r="E15" s="18"/>
      <c r="F15" s="18"/>
      <c r="G15" s="18"/>
      <c r="H15" s="18"/>
      <c r="I15" s="22"/>
    </row>
    <row r="16" spans="1:8" ht="30" customHeight="1">
      <c r="A16" s="20">
        <v>2101199</v>
      </c>
      <c r="B16" s="20" t="s">
        <v>145</v>
      </c>
      <c r="C16" s="18">
        <f t="shared" si="0"/>
        <v>13</v>
      </c>
      <c r="D16" s="18">
        <v>13</v>
      </c>
      <c r="E16" s="18"/>
      <c r="F16" s="18"/>
      <c r="G16" s="18"/>
      <c r="H16" s="18"/>
    </row>
    <row r="17" spans="1:8" ht="30" customHeight="1">
      <c r="A17" s="20">
        <v>229</v>
      </c>
      <c r="B17" s="16" t="s">
        <v>146</v>
      </c>
      <c r="C17" s="92">
        <f t="shared" si="0"/>
        <v>1200.6</v>
      </c>
      <c r="D17" s="18"/>
      <c r="E17" s="18">
        <v>1200.6</v>
      </c>
      <c r="F17" s="18"/>
      <c r="G17" s="18"/>
      <c r="H17" s="18"/>
    </row>
    <row r="18" spans="1:8" ht="30" customHeight="1">
      <c r="A18" s="63" t="s">
        <v>137</v>
      </c>
      <c r="B18" s="85" t="s">
        <v>151</v>
      </c>
      <c r="C18" s="92">
        <f t="shared" si="0"/>
        <v>1200.6</v>
      </c>
      <c r="D18" s="18"/>
      <c r="E18" s="18">
        <v>1200.6</v>
      </c>
      <c r="F18" s="18"/>
      <c r="G18" s="18"/>
      <c r="H18" s="18"/>
    </row>
    <row r="19" spans="1:8" ht="30" customHeight="1">
      <c r="A19" s="63" t="s">
        <v>138</v>
      </c>
      <c r="B19" s="63" t="s">
        <v>147</v>
      </c>
      <c r="C19" s="92">
        <f t="shared" si="0"/>
        <v>1200.6</v>
      </c>
      <c r="D19" s="18"/>
      <c r="E19" s="18">
        <v>1200.6</v>
      </c>
      <c r="F19" s="18"/>
      <c r="G19" s="18"/>
      <c r="H19" s="18"/>
    </row>
    <row r="20" spans="1:8" s="52" customFormat="1" ht="29.25" customHeight="1">
      <c r="A20" s="14"/>
      <c r="B20" s="89" t="s">
        <v>152</v>
      </c>
      <c r="C20" s="93">
        <v>4181.8</v>
      </c>
      <c r="D20" s="90">
        <v>2973.9</v>
      </c>
      <c r="E20" s="91">
        <v>1207.8999999999999</v>
      </c>
      <c r="F20" s="62"/>
      <c r="G20" s="62"/>
      <c r="H20" s="62"/>
    </row>
    <row r="21" spans="1:8" ht="27.75" customHeight="1">
      <c r="A21" s="32" t="s">
        <v>71</v>
      </c>
      <c r="B21" s="64"/>
      <c r="C21" s="65"/>
      <c r="D21" s="87"/>
      <c r="E21" s="66"/>
      <c r="F21" s="66"/>
      <c r="G21" s="66"/>
      <c r="H21" s="66"/>
    </row>
  </sheetData>
  <sheetProtection/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C6" sqref="C6"/>
    </sheetView>
  </sheetViews>
  <sheetFormatPr defaultColWidth="6.66015625" defaultRowHeight="18" customHeight="1"/>
  <cols>
    <col min="1" max="1" width="50.66015625" style="31" customWidth="1"/>
    <col min="2" max="2" width="17.66015625" style="31" customWidth="1"/>
    <col min="3" max="3" width="50.66015625" style="31" customWidth="1"/>
    <col min="4" max="4" width="17.66015625" style="31" customWidth="1"/>
    <col min="5" max="157" width="9" style="31" customWidth="1"/>
    <col min="158" max="250" width="9.16015625" style="31" customWidth="1"/>
    <col min="251" max="16384" width="6.66015625" style="31" customWidth="1"/>
  </cols>
  <sheetData>
    <row r="1" ht="24" customHeight="1">
      <c r="A1" s="12" t="s">
        <v>72</v>
      </c>
    </row>
    <row r="2" spans="1:250" ht="42" customHeight="1">
      <c r="A2" s="13" t="s">
        <v>204</v>
      </c>
      <c r="B2" s="13"/>
      <c r="C2" s="13"/>
      <c r="D2" s="3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08" t="s">
        <v>2</v>
      </c>
      <c r="B4" s="108"/>
      <c r="C4" s="108" t="s">
        <v>3</v>
      </c>
      <c r="D4" s="10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36.75" customHeight="1">
      <c r="A5" s="14" t="s">
        <v>4</v>
      </c>
      <c r="B5" s="36" t="s">
        <v>5</v>
      </c>
      <c r="C5" s="14" t="s">
        <v>4</v>
      </c>
      <c r="D5" s="36" t="s">
        <v>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30" customHeight="1">
      <c r="A6" s="20" t="s">
        <v>73</v>
      </c>
      <c r="B6" s="18">
        <f>SUM(B7:B8)</f>
        <v>1769.8</v>
      </c>
      <c r="C6" s="37" t="s">
        <v>74</v>
      </c>
      <c r="D6" s="18">
        <v>1901.4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30" customHeight="1">
      <c r="A7" s="20" t="s">
        <v>75</v>
      </c>
      <c r="B7" s="18">
        <v>700.8</v>
      </c>
      <c r="C7" s="37" t="s">
        <v>76</v>
      </c>
      <c r="D7" s="1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30" customHeight="1">
      <c r="A8" s="20" t="s">
        <v>77</v>
      </c>
      <c r="B8" s="18">
        <v>1069</v>
      </c>
      <c r="C8" s="37" t="s">
        <v>78</v>
      </c>
      <c r="D8" s="18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30" customHeight="1">
      <c r="A9" s="20" t="s">
        <v>79</v>
      </c>
      <c r="B9" s="18"/>
      <c r="C9" s="37" t="s">
        <v>80</v>
      </c>
      <c r="D9" s="18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30" customHeight="1">
      <c r="A10" s="20" t="s">
        <v>81</v>
      </c>
      <c r="B10" s="18">
        <v>131.6</v>
      </c>
      <c r="C10" s="37" t="s">
        <v>82</v>
      </c>
      <c r="D10" s="1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30" customHeight="1">
      <c r="A11" s="20" t="s">
        <v>75</v>
      </c>
      <c r="B11" s="18"/>
      <c r="C11" s="38" t="s">
        <v>83</v>
      </c>
      <c r="D11" s="18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30" customHeight="1">
      <c r="A12" s="20" t="s">
        <v>77</v>
      </c>
      <c r="B12" s="18">
        <v>131.6</v>
      </c>
      <c r="C12" s="38" t="s">
        <v>84</v>
      </c>
      <c r="D12" s="18">
        <v>657.8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30" customHeight="1">
      <c r="A13" s="20" t="s">
        <v>79</v>
      </c>
      <c r="B13" s="39"/>
      <c r="C13" s="38" t="s">
        <v>85</v>
      </c>
      <c r="D13" s="18">
        <v>43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30" customHeight="1">
      <c r="A14" s="34"/>
      <c r="B14" s="39"/>
      <c r="C14" s="38" t="s">
        <v>86</v>
      </c>
      <c r="D14" s="1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30" customHeight="1">
      <c r="A15" s="40"/>
      <c r="B15" s="39"/>
      <c r="C15" s="38" t="s">
        <v>87</v>
      </c>
      <c r="D15" s="1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30" customHeight="1">
      <c r="A16" s="20"/>
      <c r="B16" s="39"/>
      <c r="C16" s="38" t="s">
        <v>88</v>
      </c>
      <c r="D16" s="1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30" customHeight="1">
      <c r="A17" s="20"/>
      <c r="B17" s="39"/>
      <c r="C17" s="38" t="s">
        <v>89</v>
      </c>
      <c r="D17" s="1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</row>
    <row r="18" spans="1:250" ht="30" customHeight="1">
      <c r="A18" s="20"/>
      <c r="B18" s="18"/>
      <c r="C18" s="38" t="s">
        <v>90</v>
      </c>
      <c r="D18" s="18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</row>
    <row r="19" spans="1:250" ht="30" customHeight="1">
      <c r="A19" s="20"/>
      <c r="B19" s="18"/>
      <c r="C19" s="38" t="s">
        <v>91</v>
      </c>
      <c r="D19" s="18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ht="30" customHeight="1">
      <c r="A20" s="20"/>
      <c r="B20" s="18"/>
      <c r="C20" s="38" t="s">
        <v>92</v>
      </c>
      <c r="D20" s="4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ht="30" customHeight="1">
      <c r="A21" s="20"/>
      <c r="B21" s="18"/>
      <c r="C21" s="38" t="s">
        <v>93</v>
      </c>
      <c r="D21" s="4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30" customHeight="1">
      <c r="A22" s="20"/>
      <c r="B22" s="18"/>
      <c r="C22" s="38" t="s">
        <v>94</v>
      </c>
      <c r="D22" s="1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ht="30" customHeight="1">
      <c r="A23" s="20"/>
      <c r="B23" s="18"/>
      <c r="C23" s="38" t="s">
        <v>95</v>
      </c>
      <c r="D23" s="4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ht="30.75" customHeight="1">
      <c r="A24" s="20"/>
      <c r="B24" s="18"/>
      <c r="C24" s="38" t="s">
        <v>96</v>
      </c>
      <c r="D24" s="4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ht="30.75" customHeight="1">
      <c r="A25" s="20"/>
      <c r="B25" s="18"/>
      <c r="C25" s="38" t="s">
        <v>97</v>
      </c>
      <c r="D25" s="4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ht="30.75" customHeight="1">
      <c r="A26" s="20"/>
      <c r="B26" s="18"/>
      <c r="C26" s="38" t="s">
        <v>98</v>
      </c>
      <c r="D26" s="4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ht="30.75" customHeight="1">
      <c r="A27" s="20"/>
      <c r="B27" s="18"/>
      <c r="C27" s="38" t="s">
        <v>99</v>
      </c>
      <c r="D27" s="42">
        <v>1200.6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ht="30" customHeight="1">
      <c r="A28" s="20"/>
      <c r="B28" s="18"/>
      <c r="C28" s="38" t="s">
        <v>100</v>
      </c>
      <c r="D28" s="18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</row>
    <row r="29" spans="1:250" ht="30" customHeight="1">
      <c r="A29" s="20"/>
      <c r="B29" s="18"/>
      <c r="C29" s="38" t="s">
        <v>101</v>
      </c>
      <c r="D29" s="18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</row>
    <row r="30" spans="1:250" ht="30" customHeight="1">
      <c r="A30" s="43"/>
      <c r="B30" s="18"/>
      <c r="C30" s="20" t="s">
        <v>102</v>
      </c>
      <c r="D30" s="18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</row>
    <row r="31" spans="1:250" ht="30" customHeight="1">
      <c r="A31" s="43"/>
      <c r="B31" s="18"/>
      <c r="C31" s="18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30" customHeight="1">
      <c r="A32" s="34" t="s">
        <v>42</v>
      </c>
      <c r="B32" s="18">
        <f>B6+B10</f>
        <v>1901.3999999999999</v>
      </c>
      <c r="C32" s="34" t="s">
        <v>43</v>
      </c>
      <c r="D32" s="18">
        <v>1901.4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ht="27" customHeight="1">
      <c r="A33" s="21"/>
      <c r="B33" s="44"/>
      <c r="C33" s="45"/>
      <c r="D33" s="46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</row>
    <row r="34" spans="1:250" ht="27.75" customHeight="1">
      <c r="A34" s="47"/>
      <c r="B34" s="48"/>
      <c r="C34" s="47"/>
      <c r="D34" s="48"/>
      <c r="E34" s="47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ht="27.75" customHeight="1">
      <c r="A35" s="49"/>
      <c r="B35" s="50"/>
      <c r="C35" s="50"/>
      <c r="D35" s="5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</row>
    <row r="36" spans="1:250" ht="27.75" customHeight="1">
      <c r="A36" s="50"/>
      <c r="B36" s="50"/>
      <c r="C36" s="50"/>
      <c r="D36" s="5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</row>
    <row r="37" spans="1:250" ht="27.75" customHeight="1">
      <c r="A37" s="50"/>
      <c r="B37" s="50"/>
      <c r="C37" s="50"/>
      <c r="D37" s="5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</row>
    <row r="38" spans="1:250" ht="27.75" customHeight="1">
      <c r="A38" s="50"/>
      <c r="B38" s="50"/>
      <c r="C38" s="50"/>
      <c r="D38" s="5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7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16.83203125" style="11" customWidth="1"/>
    <col min="2" max="2" width="43.6601562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1" customWidth="1"/>
  </cols>
  <sheetData>
    <row r="1" spans="1:3" ht="27.75" customHeight="1">
      <c r="A1" s="12" t="s">
        <v>103</v>
      </c>
      <c r="B1" s="12"/>
      <c r="C1" s="12"/>
    </row>
    <row r="2" spans="1:7" s="8" customFormat="1" ht="34.5" customHeight="1">
      <c r="A2" s="13" t="s">
        <v>203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1</v>
      </c>
    </row>
    <row r="4" spans="1:245" s="10" customFormat="1" ht="39.75" customHeight="1">
      <c r="A4" s="108" t="s">
        <v>63</v>
      </c>
      <c r="B4" s="108" t="s">
        <v>64</v>
      </c>
      <c r="C4" s="108" t="s">
        <v>48</v>
      </c>
      <c r="D4" s="15" t="s">
        <v>66</v>
      </c>
      <c r="E4" s="15"/>
      <c r="F4" s="15"/>
      <c r="G4" s="121" t="s">
        <v>67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0" customFormat="1" ht="39.75" customHeight="1">
      <c r="A5" s="108"/>
      <c r="B5" s="108"/>
      <c r="C5" s="108"/>
      <c r="D5" s="14" t="s">
        <v>104</v>
      </c>
      <c r="E5" s="14" t="s">
        <v>105</v>
      </c>
      <c r="F5" s="14" t="s">
        <v>106</v>
      </c>
      <c r="G5" s="1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10" customFormat="1" ht="39.75" customHeight="1">
      <c r="A6" s="20">
        <v>208</v>
      </c>
      <c r="B6" s="20" t="s">
        <v>139</v>
      </c>
      <c r="C6" s="97">
        <f aca="true" t="shared" si="0" ref="C6:C15">D6+G6</f>
        <v>657.8</v>
      </c>
      <c r="D6" s="94">
        <f>SUM(E6:F6)</f>
        <v>650.5</v>
      </c>
      <c r="E6" s="94">
        <v>628.4</v>
      </c>
      <c r="F6" s="94">
        <v>22.1</v>
      </c>
      <c r="G6" s="98">
        <v>7.3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10" customFormat="1" ht="39.75" customHeight="1">
      <c r="A7" s="20">
        <v>20805</v>
      </c>
      <c r="B7" s="85" t="s">
        <v>148</v>
      </c>
      <c r="C7" s="97">
        <f t="shared" si="0"/>
        <v>145.5</v>
      </c>
      <c r="D7" s="94">
        <f aca="true" t="shared" si="1" ref="D7:D15">SUM(E7:F7)</f>
        <v>145.5</v>
      </c>
      <c r="E7" s="94">
        <v>145.5</v>
      </c>
      <c r="F7" s="94"/>
      <c r="G7" s="9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0" customFormat="1" ht="39.75" customHeight="1">
      <c r="A8" s="20">
        <v>2080505</v>
      </c>
      <c r="B8" s="20" t="s">
        <v>140</v>
      </c>
      <c r="C8" s="97">
        <f t="shared" si="0"/>
        <v>97</v>
      </c>
      <c r="D8" s="94">
        <f t="shared" si="1"/>
        <v>97</v>
      </c>
      <c r="E8" s="97">
        <v>97</v>
      </c>
      <c r="F8" s="94"/>
      <c r="G8" s="9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0" customFormat="1" ht="39.75" customHeight="1">
      <c r="A9" s="20">
        <v>2080506</v>
      </c>
      <c r="B9" s="20" t="s">
        <v>141</v>
      </c>
      <c r="C9" s="97">
        <f t="shared" si="0"/>
        <v>48.5</v>
      </c>
      <c r="D9" s="94">
        <f t="shared" si="1"/>
        <v>48.5</v>
      </c>
      <c r="E9" s="94">
        <v>48.5</v>
      </c>
      <c r="F9" s="94"/>
      <c r="G9" s="9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10" customFormat="1" ht="39.75" customHeight="1">
      <c r="A10" s="20">
        <v>20810</v>
      </c>
      <c r="B10" s="85" t="s">
        <v>149</v>
      </c>
      <c r="C10" s="97">
        <f t="shared" si="0"/>
        <v>512.3</v>
      </c>
      <c r="D10" s="94">
        <f t="shared" si="1"/>
        <v>505</v>
      </c>
      <c r="E10" s="94">
        <v>482.9</v>
      </c>
      <c r="F10" s="94">
        <v>22.1</v>
      </c>
      <c r="G10" s="98">
        <v>7.3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0" customFormat="1" ht="39.75" customHeight="1">
      <c r="A11" s="20">
        <v>2081005</v>
      </c>
      <c r="B11" s="20" t="s">
        <v>142</v>
      </c>
      <c r="C11" s="97">
        <f t="shared" si="0"/>
        <v>512.3</v>
      </c>
      <c r="D11" s="94">
        <f t="shared" si="1"/>
        <v>505</v>
      </c>
      <c r="E11" s="94">
        <v>482.9</v>
      </c>
      <c r="F11" s="94">
        <v>22.1</v>
      </c>
      <c r="G11" s="98">
        <v>7.3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10" customFormat="1" ht="39.75" customHeight="1">
      <c r="A12" s="20">
        <v>210</v>
      </c>
      <c r="B12" s="20" t="s">
        <v>143</v>
      </c>
      <c r="C12" s="97">
        <f t="shared" si="0"/>
        <v>43</v>
      </c>
      <c r="D12" s="97">
        <f t="shared" si="1"/>
        <v>43</v>
      </c>
      <c r="E12" s="97">
        <v>43</v>
      </c>
      <c r="F12" s="94"/>
      <c r="G12" s="9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10" customFormat="1" ht="39.75" customHeight="1">
      <c r="A13" s="20">
        <v>21011</v>
      </c>
      <c r="B13" s="85" t="s">
        <v>150</v>
      </c>
      <c r="C13" s="97">
        <f t="shared" si="0"/>
        <v>43</v>
      </c>
      <c r="D13" s="97">
        <f t="shared" si="1"/>
        <v>43</v>
      </c>
      <c r="E13" s="97">
        <v>43</v>
      </c>
      <c r="F13" s="94"/>
      <c r="G13" s="9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10" customFormat="1" ht="39.75" customHeight="1">
      <c r="A14" s="20">
        <v>2101102</v>
      </c>
      <c r="B14" s="20" t="s">
        <v>144</v>
      </c>
      <c r="C14" s="97">
        <f t="shared" si="0"/>
        <v>30.3</v>
      </c>
      <c r="D14" s="94">
        <f t="shared" si="1"/>
        <v>30.3</v>
      </c>
      <c r="E14" s="94">
        <v>30.3</v>
      </c>
      <c r="F14" s="94"/>
      <c r="G14" s="9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7" ht="34.5" customHeight="1">
      <c r="A15" s="20">
        <v>2101199</v>
      </c>
      <c r="B15" s="20" t="s">
        <v>145</v>
      </c>
      <c r="C15" s="97">
        <f t="shared" si="0"/>
        <v>12.7</v>
      </c>
      <c r="D15" s="94">
        <f t="shared" si="1"/>
        <v>12.7</v>
      </c>
      <c r="E15" s="18">
        <v>12.7</v>
      </c>
      <c r="F15" s="18"/>
      <c r="G15" s="99"/>
    </row>
    <row r="16" spans="1:7" ht="34.5" customHeight="1">
      <c r="A16" s="19" t="s">
        <v>107</v>
      </c>
      <c r="B16" s="19" t="s">
        <v>65</v>
      </c>
      <c r="C16" s="97">
        <f>C6+C12</f>
        <v>700.8</v>
      </c>
      <c r="D16" s="97">
        <f>D6+D12</f>
        <v>693.5</v>
      </c>
      <c r="E16" s="97">
        <f>E6+E12</f>
        <v>671.4</v>
      </c>
      <c r="F16" s="97">
        <f>F6+F12</f>
        <v>22.1</v>
      </c>
      <c r="G16" s="97">
        <f>G6+G12</f>
        <v>7.3</v>
      </c>
    </row>
    <row r="17" spans="1:7" ht="27.75" customHeight="1">
      <c r="A17" s="32" t="s">
        <v>71</v>
      </c>
      <c r="B17" s="32"/>
      <c r="C17" s="32"/>
      <c r="D17" s="33"/>
      <c r="E17" s="33"/>
      <c r="F17" s="33"/>
      <c r="G17" s="3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22.16015625" style="31" customWidth="1"/>
    <col min="2" max="2" width="43.16015625" style="31" customWidth="1"/>
    <col min="3" max="5" width="24.66015625" style="31" customWidth="1"/>
    <col min="6" max="243" width="7.66015625" style="31" customWidth="1"/>
    <col min="244" max="16384" width="9.16015625" style="31" customWidth="1"/>
  </cols>
  <sheetData>
    <row r="1" spans="1:2" ht="33.75" customHeight="1">
      <c r="A1" s="12" t="s">
        <v>108</v>
      </c>
      <c r="B1" s="12"/>
    </row>
    <row r="2" spans="1:243" ht="39.75" customHeight="1">
      <c r="A2" s="13" t="s">
        <v>202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08" t="s">
        <v>109</v>
      </c>
      <c r="B4" s="108"/>
      <c r="C4" s="15" t="s">
        <v>110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4" t="s">
        <v>63</v>
      </c>
      <c r="B5" s="14" t="s">
        <v>64</v>
      </c>
      <c r="C5" s="14" t="s">
        <v>104</v>
      </c>
      <c r="D5" s="14" t="s">
        <v>105</v>
      </c>
      <c r="E5" s="14" t="s">
        <v>106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9.75" customHeight="1">
      <c r="A6" s="95" t="s">
        <v>153</v>
      </c>
      <c r="B6" s="96" t="s">
        <v>111</v>
      </c>
      <c r="C6" s="94">
        <f>SUM(D6:E6)</f>
        <v>629.6</v>
      </c>
      <c r="D6" s="94">
        <f>SUM(D7:D15)</f>
        <v>629.6</v>
      </c>
      <c r="E6" s="9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9.75" customHeight="1">
      <c r="A7" s="95" t="s">
        <v>154</v>
      </c>
      <c r="B7" s="96" t="s">
        <v>171</v>
      </c>
      <c r="C7" s="94">
        <f aca="true" t="shared" si="0" ref="C7:C22">SUM(D7:E7)</f>
        <v>148.8</v>
      </c>
      <c r="D7" s="94">
        <v>148.8</v>
      </c>
      <c r="E7" s="9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39.75" customHeight="1">
      <c r="A8" s="95" t="s">
        <v>155</v>
      </c>
      <c r="B8" s="96" t="s">
        <v>172</v>
      </c>
      <c r="C8" s="97">
        <f t="shared" si="0"/>
        <v>70</v>
      </c>
      <c r="D8" s="97">
        <v>70</v>
      </c>
      <c r="E8" s="9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39.75" customHeight="1">
      <c r="A9" s="95" t="s">
        <v>156</v>
      </c>
      <c r="B9" s="96" t="s">
        <v>173</v>
      </c>
      <c r="C9" s="94">
        <f t="shared" si="0"/>
        <v>142.9</v>
      </c>
      <c r="D9" s="94">
        <v>142.9</v>
      </c>
      <c r="E9" s="9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39.75" customHeight="1">
      <c r="A10" s="95" t="s">
        <v>157</v>
      </c>
      <c r="B10" s="96" t="s">
        <v>174</v>
      </c>
      <c r="C10" s="94">
        <f t="shared" si="0"/>
        <v>97</v>
      </c>
      <c r="D10" s="94">
        <v>97</v>
      </c>
      <c r="E10" s="9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39.75" customHeight="1">
      <c r="A11" s="95" t="s">
        <v>158</v>
      </c>
      <c r="B11" s="96" t="s">
        <v>175</v>
      </c>
      <c r="C11" s="94">
        <f t="shared" si="0"/>
        <v>48.5</v>
      </c>
      <c r="D11" s="94">
        <v>48.5</v>
      </c>
      <c r="E11" s="9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39.75" customHeight="1">
      <c r="A12" s="95" t="s">
        <v>159</v>
      </c>
      <c r="B12" s="96" t="s">
        <v>176</v>
      </c>
      <c r="C12" s="94">
        <f t="shared" si="0"/>
        <v>30.3</v>
      </c>
      <c r="D12" s="94">
        <v>30.3</v>
      </c>
      <c r="E12" s="9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39.75" customHeight="1">
      <c r="A13" s="95" t="s">
        <v>160</v>
      </c>
      <c r="B13" s="96" t="s">
        <v>177</v>
      </c>
      <c r="C13" s="94">
        <f t="shared" si="0"/>
        <v>75.1</v>
      </c>
      <c r="D13" s="94">
        <v>75.1</v>
      </c>
      <c r="E13" s="9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39.75" customHeight="1">
      <c r="A14" s="95" t="s">
        <v>161</v>
      </c>
      <c r="B14" s="96" t="s">
        <v>178</v>
      </c>
      <c r="C14" s="94">
        <f t="shared" si="0"/>
        <v>4.8</v>
      </c>
      <c r="D14" s="94">
        <v>4.8</v>
      </c>
      <c r="E14" s="9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39.75" customHeight="1">
      <c r="A15" s="95" t="s">
        <v>162</v>
      </c>
      <c r="B15" s="96" t="s">
        <v>179</v>
      </c>
      <c r="C15" s="94">
        <f t="shared" si="0"/>
        <v>12.2</v>
      </c>
      <c r="D15" s="94">
        <v>12.2</v>
      </c>
      <c r="E15" s="9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39.75" customHeight="1">
      <c r="A16" s="95" t="s">
        <v>163</v>
      </c>
      <c r="B16" s="96" t="s">
        <v>164</v>
      </c>
      <c r="C16" s="94">
        <f t="shared" si="0"/>
        <v>22.1</v>
      </c>
      <c r="D16" s="94"/>
      <c r="E16" s="94">
        <v>22.1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34.5" customHeight="1">
      <c r="A17" s="95" t="s">
        <v>165</v>
      </c>
      <c r="B17" s="96" t="s">
        <v>180</v>
      </c>
      <c r="C17" s="94">
        <f t="shared" si="0"/>
        <v>15.8</v>
      </c>
      <c r="D17" s="18"/>
      <c r="E17" s="18">
        <v>15.8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95" t="s">
        <v>166</v>
      </c>
      <c r="B18" s="96" t="s">
        <v>181</v>
      </c>
      <c r="C18" s="94">
        <f t="shared" si="0"/>
        <v>6.3</v>
      </c>
      <c r="D18" s="18"/>
      <c r="E18" s="18">
        <v>6.3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95" t="s">
        <v>167</v>
      </c>
      <c r="B19" s="96" t="s">
        <v>168</v>
      </c>
      <c r="C19" s="94">
        <f t="shared" si="0"/>
        <v>41.8</v>
      </c>
      <c r="D19" s="18">
        <f>SUM(D20:D21)</f>
        <v>41.8</v>
      </c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95" t="s">
        <v>169</v>
      </c>
      <c r="B20" s="96" t="s">
        <v>182</v>
      </c>
      <c r="C20" s="94">
        <f t="shared" si="0"/>
        <v>33.9</v>
      </c>
      <c r="D20" s="18">
        <v>33.9</v>
      </c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95" t="s">
        <v>170</v>
      </c>
      <c r="B21" s="96" t="s">
        <v>183</v>
      </c>
      <c r="C21" s="94">
        <f t="shared" si="0"/>
        <v>7.9</v>
      </c>
      <c r="D21" s="18">
        <v>7.9</v>
      </c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20"/>
      <c r="B22" s="19" t="s">
        <v>65</v>
      </c>
      <c r="C22" s="94">
        <f t="shared" si="0"/>
        <v>693.5</v>
      </c>
      <c r="D22" s="18">
        <f>D6+D19</f>
        <v>671.4</v>
      </c>
      <c r="E22" s="18">
        <v>22.1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" ht="29.25" customHeight="1">
      <c r="A23" s="21" t="s">
        <v>112</v>
      </c>
      <c r="B23" s="2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A2" sqref="A2:F2"/>
    </sheetView>
  </sheetViews>
  <sheetFormatPr defaultColWidth="12" defaultRowHeight="11.25"/>
  <cols>
    <col min="1" max="1" width="21.66015625" style="23" customWidth="1"/>
    <col min="2" max="3" width="18" style="23" customWidth="1"/>
    <col min="4" max="4" width="23.5" style="23" customWidth="1"/>
    <col min="5" max="5" width="25.16015625" style="23" customWidth="1"/>
    <col min="6" max="6" width="18" style="23" customWidth="1"/>
    <col min="7" max="16384" width="12" style="23" customWidth="1"/>
  </cols>
  <sheetData>
    <row r="1" spans="1:6" ht="44.25" customHeight="1">
      <c r="A1" s="12" t="s">
        <v>113</v>
      </c>
      <c r="B1" s="24"/>
      <c r="C1" s="24"/>
      <c r="D1" s="24"/>
      <c r="E1" s="24"/>
      <c r="F1" s="24"/>
    </row>
    <row r="2" spans="1:6" ht="42" customHeight="1">
      <c r="A2" s="122" t="s">
        <v>201</v>
      </c>
      <c r="B2" s="122"/>
      <c r="C2" s="122"/>
      <c r="D2" s="122"/>
      <c r="E2" s="122"/>
      <c r="F2" s="122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5"/>
      <c r="B4" s="25"/>
      <c r="C4" s="25"/>
      <c r="D4" s="25"/>
      <c r="E4" s="25"/>
      <c r="F4" s="28" t="s">
        <v>1</v>
      </c>
    </row>
    <row r="5" spans="1:9" ht="41.25" customHeight="1">
      <c r="A5" s="124" t="s">
        <v>114</v>
      </c>
      <c r="B5" s="124" t="s">
        <v>115</v>
      </c>
      <c r="C5" s="123" t="s">
        <v>116</v>
      </c>
      <c r="D5" s="123"/>
      <c r="E5" s="123"/>
      <c r="F5" s="123" t="s">
        <v>117</v>
      </c>
      <c r="H5" s="29"/>
      <c r="I5" s="29"/>
    </row>
    <row r="6" spans="1:9" ht="42" customHeight="1">
      <c r="A6" s="124"/>
      <c r="B6" s="124"/>
      <c r="C6" s="27" t="s">
        <v>118</v>
      </c>
      <c r="D6" s="26" t="s">
        <v>119</v>
      </c>
      <c r="E6" s="26" t="s">
        <v>120</v>
      </c>
      <c r="F6" s="123"/>
      <c r="H6" s="30"/>
      <c r="I6" s="29"/>
    </row>
    <row r="7" spans="1:9" ht="64.5" customHeight="1">
      <c r="A7" s="27"/>
      <c r="B7" s="27"/>
      <c r="C7" s="27"/>
      <c r="D7" s="27"/>
      <c r="E7" s="27"/>
      <c r="F7" s="27"/>
      <c r="H7" s="29"/>
      <c r="I7" s="29"/>
    </row>
    <row r="8" spans="1:6" ht="30" customHeight="1">
      <c r="A8" s="100" t="s">
        <v>184</v>
      </c>
      <c r="B8" s="25"/>
      <c r="C8" s="25"/>
      <c r="D8" s="25"/>
      <c r="E8" s="25"/>
      <c r="F8" s="25"/>
    </row>
    <row r="9" ht="0.75" customHeight="1"/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18.83203125" style="11" customWidth="1"/>
    <col min="2" max="2" width="39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121</v>
      </c>
      <c r="B1" s="12"/>
    </row>
    <row r="2" spans="1:5" s="8" customFormat="1" ht="34.5" customHeight="1">
      <c r="A2" s="13" t="s">
        <v>200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08" t="s">
        <v>63</v>
      </c>
      <c r="B4" s="108" t="s">
        <v>64</v>
      </c>
      <c r="C4" s="15" t="s">
        <v>122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0" customFormat="1" ht="39.75" customHeight="1">
      <c r="A5" s="125"/>
      <c r="B5" s="125"/>
      <c r="C5" s="14" t="s">
        <v>104</v>
      </c>
      <c r="D5" s="14" t="s">
        <v>66</v>
      </c>
      <c r="E5" s="14" t="s">
        <v>67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01" t="s">
        <v>185</v>
      </c>
      <c r="B6" s="101" t="s">
        <v>146</v>
      </c>
      <c r="C6" s="17"/>
      <c r="D6" s="18"/>
      <c r="E6" s="18">
        <v>1200.6</v>
      </c>
    </row>
    <row r="7" spans="1:5" ht="39" customHeight="1">
      <c r="A7" s="101" t="s">
        <v>137</v>
      </c>
      <c r="B7" s="101" t="s">
        <v>151</v>
      </c>
      <c r="C7" s="17"/>
      <c r="D7" s="18"/>
      <c r="E7" s="18">
        <v>1200.6</v>
      </c>
    </row>
    <row r="8" spans="1:5" ht="42" customHeight="1">
      <c r="A8" s="101" t="s">
        <v>138</v>
      </c>
      <c r="B8" s="101" t="s">
        <v>186</v>
      </c>
      <c r="C8" s="17"/>
      <c r="D8" s="18"/>
      <c r="E8" s="18">
        <v>1200.6</v>
      </c>
    </row>
    <row r="9" spans="1:5" ht="34.5" customHeight="1">
      <c r="A9" s="19"/>
      <c r="B9" s="19" t="s">
        <v>123</v>
      </c>
      <c r="C9" s="17"/>
      <c r="D9" s="18"/>
      <c r="E9" s="18">
        <v>1200.6</v>
      </c>
    </row>
    <row r="10" spans="1:2" ht="27.75" customHeight="1">
      <c r="A10" s="21" t="s">
        <v>71</v>
      </c>
      <c r="B10" s="2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n'g'g</cp:lastModifiedBy>
  <cp:lastPrinted>2022-01-22T11:15:23Z</cp:lastPrinted>
  <dcterms:created xsi:type="dcterms:W3CDTF">2016-02-19T02:32:40Z</dcterms:created>
  <dcterms:modified xsi:type="dcterms:W3CDTF">2024-04-08T08:32:53Z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